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/>
  <mc:AlternateContent xmlns:mc="http://schemas.openxmlformats.org/markup-compatibility/2006">
    <mc:Choice Requires="x15">
      <x15ac:absPath xmlns:x15ac="http://schemas.microsoft.com/office/spreadsheetml/2010/11/ac" url="C:\Users\INGH19101601\Desktop\コピー機公告\公告資料\"/>
    </mc:Choice>
  </mc:AlternateContent>
  <xr:revisionPtr revIDLastSave="0" documentId="13_ncr:1_{E549D056-F32B-423C-9DAF-DDB6725BEA39}" xr6:coauthVersionLast="36" xr6:coauthVersionMax="36" xr10:uidLastSave="{00000000-0000-0000-0000-000000000000}"/>
  <bookViews>
    <workbookView xWindow="600" yWindow="60" windowWidth="18132" windowHeight="8616" tabRatio="715" xr2:uid="{00000000-000D-0000-FFFF-FFFF00000000}"/>
  </bookViews>
  <sheets>
    <sheet name="入札書" sheetId="3" r:id="rId1"/>
    <sheet name="内訳" sheetId="1" r:id="rId2"/>
  </sheets>
  <definedNames>
    <definedName name="_xlnm.Print_Area" localSheetId="1">内訳!$A$1:$P$31</definedName>
    <definedName name="_xlnm.Print_Area" localSheetId="0">入札書!$A$1:$N$33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1" l="1"/>
  <c r="N29" i="1"/>
  <c r="G29" i="1"/>
  <c r="P28" i="1"/>
  <c r="N28" i="1"/>
  <c r="G28" i="1"/>
  <c r="P26" i="1"/>
  <c r="N26" i="1"/>
  <c r="P25" i="1"/>
  <c r="N25" i="1"/>
  <c r="P24" i="1"/>
  <c r="N24" i="1"/>
  <c r="P23" i="1"/>
  <c r="N23" i="1"/>
  <c r="P22" i="1"/>
  <c r="N22" i="1"/>
  <c r="P21" i="1"/>
  <c r="N21" i="1"/>
  <c r="P20" i="1"/>
  <c r="N20" i="1"/>
  <c r="P19" i="1"/>
  <c r="N19" i="1"/>
  <c r="P18" i="1"/>
  <c r="N18" i="1"/>
  <c r="N17" i="1"/>
  <c r="P16" i="1"/>
  <c r="N16" i="1"/>
  <c r="P15" i="1"/>
  <c r="N15" i="1"/>
  <c r="P14" i="1"/>
  <c r="N14" i="1"/>
  <c r="P13" i="1"/>
  <c r="N13" i="1"/>
  <c r="P12" i="1"/>
  <c r="N12" i="1"/>
  <c r="P11" i="1"/>
  <c r="N11" i="1"/>
  <c r="P10" i="1"/>
  <c r="N10" i="1"/>
  <c r="P9" i="1"/>
  <c r="N9" i="1"/>
  <c r="N8" i="1"/>
  <c r="N7" i="1"/>
  <c r="N6" i="1"/>
  <c r="P5" i="1"/>
  <c r="N5" i="1"/>
  <c r="P4" i="1"/>
  <c r="N4" i="1"/>
  <c r="P3" i="1"/>
  <c r="N3" i="1"/>
  <c r="N2" i="1"/>
</calcChain>
</file>

<file path=xl/sharedStrings.xml><?xml version="1.0" encoding="utf-8"?>
<sst xmlns="http://schemas.openxmlformats.org/spreadsheetml/2006/main" count="170" uniqueCount="81">
  <si>
    <t>本部</t>
    <rPh sb="0" eb="2">
      <t>ホンブ</t>
    </rPh>
    <phoneticPr fontId="5"/>
  </si>
  <si>
    <t>総合病院</t>
    <rPh sb="0" eb="2">
      <t>ソウゴウ</t>
    </rPh>
    <rPh sb="2" eb="4">
      <t>ビョウイン</t>
    </rPh>
    <phoneticPr fontId="5"/>
  </si>
  <si>
    <t>設置場所</t>
    <rPh sb="0" eb="2">
      <t>セッチ</t>
    </rPh>
    <rPh sb="2" eb="4">
      <t>バショ</t>
    </rPh>
    <phoneticPr fontId="5"/>
  </si>
  <si>
    <t>ﾓﾉｸﾛ</t>
  </si>
  <si>
    <t>外来棟１F　医事課</t>
    <rPh sb="0" eb="2">
      <t>ガイライ</t>
    </rPh>
    <rPh sb="2" eb="3">
      <t>トウ</t>
    </rPh>
    <rPh sb="6" eb="8">
      <t>イジ</t>
    </rPh>
    <rPh sb="8" eb="9">
      <t>カ</t>
    </rPh>
    <phoneticPr fontId="5"/>
  </si>
  <si>
    <t>設置箇所</t>
    <rPh sb="0" eb="2">
      <t>セッチ</t>
    </rPh>
    <rPh sb="2" eb="4">
      <t>カショ</t>
    </rPh>
    <phoneticPr fontId="5"/>
  </si>
  <si>
    <t>医事課１</t>
    <rPh sb="0" eb="2">
      <t>イジ</t>
    </rPh>
    <rPh sb="2" eb="3">
      <t>カ</t>
    </rPh>
    <phoneticPr fontId="5"/>
  </si>
  <si>
    <t>PETセンター</t>
  </si>
  <si>
    <t>こども病院</t>
    <rPh sb="3" eb="5">
      <t>ビョウイン</t>
    </rPh>
    <phoneticPr fontId="5"/>
  </si>
  <si>
    <t>研究支援室</t>
    <rPh sb="0" eb="2">
      <t>ケンキュウ</t>
    </rPh>
    <rPh sb="2" eb="5">
      <t>シエンシツ</t>
    </rPh>
    <phoneticPr fontId="5"/>
  </si>
  <si>
    <r>
      <t>本事管第288</t>
    </r>
    <r>
      <rPr>
        <sz val="12"/>
        <color theme="1"/>
        <rFont val="ＭＳ 明朝"/>
        <family val="1"/>
        <charset val="128"/>
      </rPr>
      <t>号</t>
    </r>
    <rPh sb="0" eb="1">
      <t>ホン</t>
    </rPh>
    <rPh sb="1" eb="2">
      <t>ジ</t>
    </rPh>
    <rPh sb="2" eb="3">
      <t>カン</t>
    </rPh>
    <rPh sb="3" eb="4">
      <t>ダイ</t>
    </rPh>
    <rPh sb="7" eb="8">
      <t>ゴウ</t>
    </rPh>
    <phoneticPr fontId="13"/>
  </si>
  <si>
    <t>万</t>
    <rPh sb="0" eb="1">
      <t>マン</t>
    </rPh>
    <phoneticPr fontId="5"/>
  </si>
  <si>
    <t>ﾌﾙ
ｶﾗｰ</t>
  </si>
  <si>
    <t>外来棟２F　医事課</t>
    <rPh sb="0" eb="2">
      <t>ガイライ</t>
    </rPh>
    <rPh sb="2" eb="3">
      <t>トウ</t>
    </rPh>
    <rPh sb="6" eb="8">
      <t>イジ</t>
    </rPh>
    <rPh sb="8" eb="9">
      <t>カ</t>
    </rPh>
    <phoneticPr fontId="5"/>
  </si>
  <si>
    <t>病院</t>
    <rPh sb="0" eb="2">
      <t>ビョウイン</t>
    </rPh>
    <phoneticPr fontId="5"/>
  </si>
  <si>
    <t>枚数範囲</t>
    <rPh sb="0" eb="2">
      <t>マイスウ</t>
    </rPh>
    <rPh sb="2" eb="4">
      <t>ハンイ</t>
    </rPh>
    <phoneticPr fontId="5"/>
  </si>
  <si>
    <t>～</t>
  </si>
  <si>
    <t>住　　　　所</t>
    <rPh sb="0" eb="1">
      <t>ジュウ</t>
    </rPh>
    <rPh sb="5" eb="6">
      <t>トコロ</t>
    </rPh>
    <phoneticPr fontId="5"/>
  </si>
  <si>
    <t>氏　　　　名</t>
    <rPh sb="0" eb="1">
      <t>シ</t>
    </rPh>
    <rPh sb="5" eb="6">
      <t>メイ</t>
    </rPh>
    <phoneticPr fontId="5"/>
  </si>
  <si>
    <t>月間計</t>
    <rPh sb="0" eb="2">
      <t>ゲッカン</t>
    </rPh>
    <rPh sb="2" eb="3">
      <t>ケイ</t>
    </rPh>
    <phoneticPr fontId="5"/>
  </si>
  <si>
    <t>手術室</t>
    <rPh sb="0" eb="3">
      <t>シュジュツシツ</t>
    </rPh>
    <phoneticPr fontId="5"/>
  </si>
  <si>
    <t>印</t>
    <rPh sb="0" eb="1">
      <t>イン</t>
    </rPh>
    <phoneticPr fontId="5"/>
  </si>
  <si>
    <t>(代理人氏名)</t>
    <rPh sb="1" eb="4">
      <t>ダイリニン</t>
    </rPh>
    <rPh sb="4" eb="6">
      <t>シメイ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</si>
  <si>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</si>
  <si>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月間使用見込枚数(ﾓﾉｸﾛ)</t>
  </si>
  <si>
    <t>地方独立行政法人静岡県立病院機構（本部、県立総合病院、県立こころの医療センター及び県立こども病院）</t>
    <rPh sb="0" eb="2">
      <t>チホウ</t>
    </rPh>
    <rPh sb="2" eb="4">
      <t>ドクリツ</t>
    </rPh>
    <rPh sb="4" eb="6">
      <t>ギョウセイ</t>
    </rPh>
    <rPh sb="6" eb="8">
      <t>ホウジン</t>
    </rPh>
    <rPh sb="8" eb="12">
      <t>シズオカケンリツ</t>
    </rPh>
    <rPh sb="12" eb="14">
      <t>ビョウイン</t>
    </rPh>
    <rPh sb="14" eb="16">
      <t>キコウ</t>
    </rPh>
    <rPh sb="17" eb="19">
      <t>ホンブ</t>
    </rPh>
    <rPh sb="20" eb="22">
      <t>ケンリツ</t>
    </rPh>
    <rPh sb="27" eb="29">
      <t>ケンリツ</t>
    </rPh>
    <rPh sb="33" eb="35">
      <t>イリョウ</t>
    </rPh>
    <rPh sb="39" eb="40">
      <t>オヨ</t>
    </rPh>
    <rPh sb="41" eb="43">
      <t>ケンリツ</t>
    </rPh>
    <rPh sb="46" eb="48">
      <t>ビョウイン</t>
    </rPh>
    <phoneticPr fontId="13"/>
  </si>
  <si>
    <t>入札者</t>
    <rPh sb="0" eb="3">
      <t>ニュウサツシャ</t>
    </rPh>
    <phoneticPr fontId="5"/>
  </si>
  <si>
    <t>（内訳）</t>
    <rPh sb="1" eb="3">
      <t>ウチワケ</t>
    </rPh>
    <phoneticPr fontId="5"/>
  </si>
  <si>
    <t>円</t>
    <rPh sb="0" eb="1">
      <t>エン</t>
    </rPh>
    <phoneticPr fontId="5"/>
  </si>
  <si>
    <t>十</t>
    <rPh sb="0" eb="1">
      <t>ジュウ</t>
    </rPh>
    <phoneticPr fontId="5"/>
  </si>
  <si>
    <t>億</t>
    <rPh sb="0" eb="1">
      <t>オク</t>
    </rPh>
    <phoneticPr fontId="13"/>
  </si>
  <si>
    <t>百</t>
    <rPh sb="0" eb="1">
      <t>ヒャク</t>
    </rPh>
    <phoneticPr fontId="5"/>
  </si>
  <si>
    <t>千</t>
    <rPh sb="0" eb="1">
      <t>セン</t>
    </rPh>
    <phoneticPr fontId="13"/>
  </si>
  <si>
    <t>入札金額</t>
    <rPh sb="0" eb="2">
      <t>ニュウサツ</t>
    </rPh>
    <rPh sb="2" eb="4">
      <t>キンガク</t>
    </rPh>
    <phoneticPr fontId="5"/>
  </si>
  <si>
    <t>３</t>
  </si>
  <si>
    <t>２</t>
  </si>
  <si>
    <t>入札番号</t>
    <rPh sb="0" eb="2">
      <t>ニュウサツ</t>
    </rPh>
    <rPh sb="2" eb="4">
      <t>バンゴウ</t>
    </rPh>
    <phoneticPr fontId="5"/>
  </si>
  <si>
    <t>月間使用見込枚数(ｶﾗｰ)</t>
  </si>
  <si>
    <t>１</t>
  </si>
  <si>
    <t>入　　札　　書（第　　回）</t>
    <rPh sb="0" eb="1">
      <t>イリ</t>
    </rPh>
    <rPh sb="3" eb="4">
      <t>サツ</t>
    </rPh>
    <rPh sb="6" eb="7">
      <t>ショ</t>
    </rPh>
    <phoneticPr fontId="13"/>
  </si>
  <si>
    <t>こころの医療センター</t>
    <rPh sb="4" eb="6">
      <t>イリョウ</t>
    </rPh>
    <phoneticPr fontId="5"/>
  </si>
  <si>
    <t>総合
病院</t>
    <rPh sb="0" eb="2">
      <t>ソウゴウ</t>
    </rPh>
    <rPh sb="3" eb="5">
      <t>ビョウイン</t>
    </rPh>
    <phoneticPr fontId="5"/>
  </si>
  <si>
    <t>地方独立行政法人静岡県立病院機構理事長様</t>
  </si>
  <si>
    <t>（税抜）</t>
    <rPh sb="1" eb="2">
      <t>ゼイ</t>
    </rPh>
    <rPh sb="2" eb="3">
      <t>ヌ</t>
    </rPh>
    <phoneticPr fontId="5"/>
  </si>
  <si>
    <t>件名</t>
    <rPh sb="0" eb="2">
      <t>ケンメイ</t>
    </rPh>
    <phoneticPr fontId="5"/>
  </si>
  <si>
    <t>5年分</t>
  </si>
  <si>
    <t>上記件、仕様を満たすことを確認のうえ、下記の金額で申し込みます。</t>
    <rPh sb="0" eb="2">
      <t>ジョウキ</t>
    </rPh>
    <rPh sb="2" eb="3">
      <t>ケン</t>
    </rPh>
    <rPh sb="4" eb="6">
      <t>シヨウ</t>
    </rPh>
    <rPh sb="7" eb="8">
      <t>ミ</t>
    </rPh>
    <rPh sb="13" eb="15">
      <t>カクニン</t>
    </rPh>
    <rPh sb="19" eb="21">
      <t>カキ</t>
    </rPh>
    <rPh sb="22" eb="24">
      <t>キンガク</t>
    </rPh>
    <rPh sb="25" eb="26">
      <t>モウ</t>
    </rPh>
    <rPh sb="27" eb="28">
      <t>コ</t>
    </rPh>
    <phoneticPr fontId="5"/>
  </si>
  <si>
    <t>○</t>
  </si>
  <si>
    <t>呼吸器センター</t>
    <rPh sb="0" eb="3">
      <t>コキュウキ</t>
    </rPh>
    <phoneticPr fontId="5"/>
  </si>
  <si>
    <t>※（内訳）の合計金額と一致すること。</t>
    <rPh sb="2" eb="4">
      <t>ウチワケ</t>
    </rPh>
    <rPh sb="6" eb="8">
      <t>ゴウケイ</t>
    </rPh>
    <rPh sb="8" eb="10">
      <t>キンガク</t>
    </rPh>
    <rPh sb="11" eb="13">
      <t>イッチ</t>
    </rPh>
    <phoneticPr fontId="13"/>
  </si>
  <si>
    <t>令和３年度地方独立行政法人静岡県立病院機構電子複写機賃貸借（令和３～７年度）</t>
    <rPh sb="0" eb="2">
      <t>レイワ</t>
    </rPh>
    <rPh sb="3" eb="5">
      <t>ネンド</t>
    </rPh>
    <rPh sb="5" eb="7">
      <t>チホウ</t>
    </rPh>
    <rPh sb="7" eb="9">
      <t>ドクリツ</t>
    </rPh>
    <rPh sb="9" eb="11">
      <t>ギョウセイ</t>
    </rPh>
    <rPh sb="11" eb="13">
      <t>ホウジン</t>
    </rPh>
    <rPh sb="13" eb="17">
      <t>シズオカケンリツ</t>
    </rPh>
    <rPh sb="17" eb="19">
      <t>ビョウイン</t>
    </rPh>
    <rPh sb="19" eb="21">
      <t>キコウ</t>
    </rPh>
    <rPh sb="21" eb="23">
      <t>デンシ</t>
    </rPh>
    <rPh sb="23" eb="26">
      <t>フクシャキ</t>
    </rPh>
    <rPh sb="26" eb="29">
      <t>チンタイシャク</t>
    </rPh>
    <rPh sb="30" eb="32">
      <t>レイワ</t>
    </rPh>
    <rPh sb="35" eb="37">
      <t>ネンド</t>
    </rPh>
    <phoneticPr fontId="13"/>
  </si>
  <si>
    <t>管理診療棟1F　医事</t>
    <rPh sb="0" eb="2">
      <t>カンリ</t>
    </rPh>
    <rPh sb="2" eb="4">
      <t>シンリョウ</t>
    </rPh>
    <rPh sb="4" eb="5">
      <t>トウ</t>
    </rPh>
    <rPh sb="8" eb="10">
      <t>イジ</t>
    </rPh>
    <phoneticPr fontId="5"/>
  </si>
  <si>
    <t>令和　　　年　　　月　　　日</t>
    <rPh sb="0" eb="2">
      <t>レイワ</t>
    </rPh>
    <rPh sb="5" eb="6">
      <t>ネン</t>
    </rPh>
    <rPh sb="9" eb="10">
      <t>ガツ</t>
    </rPh>
    <rPh sb="13" eb="14">
      <t>ヒ</t>
    </rPh>
    <phoneticPr fontId="5"/>
  </si>
  <si>
    <t>D</t>
  </si>
  <si>
    <t>医事課２</t>
    <rPh sb="0" eb="3">
      <t>イジカ</t>
    </rPh>
    <phoneticPr fontId="5"/>
  </si>
  <si>
    <t>カラー単価
（円/枚）</t>
    <rPh sb="3" eb="5">
      <t>タンカ</t>
    </rPh>
    <rPh sb="7" eb="8">
      <t>エン</t>
    </rPh>
    <rPh sb="9" eb="10">
      <t>マイ</t>
    </rPh>
    <phoneticPr fontId="5"/>
  </si>
  <si>
    <t>外来受付</t>
    <rPh sb="0" eb="2">
      <t>ガイライ</t>
    </rPh>
    <rPh sb="2" eb="4">
      <t>ウケツケ</t>
    </rPh>
    <phoneticPr fontId="5"/>
  </si>
  <si>
    <r>
      <t>１）機械本体の賃借料（保守点検、修繕代を含む）　5年分×25</t>
    </r>
    <r>
      <rPr>
        <sz val="12"/>
        <rFont val="ＭＳ 明朝"/>
        <family val="1"/>
        <charset val="128"/>
      </rPr>
      <t>台</t>
    </r>
    <rPh sb="2" eb="4">
      <t>キカイ</t>
    </rPh>
    <rPh sb="4" eb="6">
      <t>ホンタイ</t>
    </rPh>
    <rPh sb="7" eb="10">
      <t>チンシャクリョウ</t>
    </rPh>
    <rPh sb="11" eb="13">
      <t>ホシュ</t>
    </rPh>
    <rPh sb="13" eb="15">
      <t>テンケン</t>
    </rPh>
    <rPh sb="16" eb="18">
      <t>シュウゼン</t>
    </rPh>
    <rPh sb="18" eb="19">
      <t>ダイ</t>
    </rPh>
    <rPh sb="20" eb="21">
      <t>フク</t>
    </rPh>
    <rPh sb="25" eb="26">
      <t>ネン</t>
    </rPh>
    <rPh sb="26" eb="27">
      <t>ブン</t>
    </rPh>
    <rPh sb="30" eb="31">
      <t>ダイ</t>
    </rPh>
    <phoneticPr fontId="5"/>
  </si>
  <si>
    <t>病診連携室</t>
    <rPh sb="0" eb="1">
      <t>ビョウ</t>
    </rPh>
    <rPh sb="1" eb="2">
      <t>シン</t>
    </rPh>
    <rPh sb="2" eb="4">
      <t>レンケイ</t>
    </rPh>
    <rPh sb="4" eb="5">
      <t>シツ</t>
    </rPh>
    <phoneticPr fontId="5"/>
  </si>
  <si>
    <t>薬剤部</t>
    <rPh sb="0" eb="2">
      <t>ヤクザイ</t>
    </rPh>
    <rPh sb="2" eb="3">
      <t>ブ</t>
    </rPh>
    <phoneticPr fontId="5"/>
  </si>
  <si>
    <t>看護部</t>
    <rPh sb="0" eb="2">
      <t>カンゴ</t>
    </rPh>
    <rPh sb="2" eb="3">
      <t>ブ</t>
    </rPh>
    <phoneticPr fontId="5"/>
  </si>
  <si>
    <t>４Ｃ医局</t>
    <rPh sb="2" eb="4">
      <t>イキョク</t>
    </rPh>
    <phoneticPr fontId="5"/>
  </si>
  <si>
    <t>図書室</t>
    <rPh sb="0" eb="3">
      <t>トショシツ</t>
    </rPh>
    <phoneticPr fontId="5"/>
  </si>
  <si>
    <t>情報企画室</t>
    <rPh sb="0" eb="2">
      <t>ジョウホウ</t>
    </rPh>
    <rPh sb="2" eb="5">
      <t>キカクシツ</t>
    </rPh>
    <phoneticPr fontId="5"/>
  </si>
  <si>
    <t>血友病センター</t>
  </si>
  <si>
    <t>教育研修部</t>
    <rPh sb="0" eb="2">
      <t>キョウイク</t>
    </rPh>
    <rPh sb="2" eb="4">
      <t>ケンシュウ</t>
    </rPh>
    <rPh sb="4" eb="5">
      <t>ブ</t>
    </rPh>
    <phoneticPr fontId="5"/>
  </si>
  <si>
    <t>総務課</t>
    <rPh sb="0" eb="2">
      <t>ソウム</t>
    </rPh>
    <rPh sb="2" eb="3">
      <t>カ</t>
    </rPh>
    <phoneticPr fontId="5"/>
  </si>
  <si>
    <t>管財課</t>
    <rPh sb="0" eb="2">
      <t>カンザイ</t>
    </rPh>
    <rPh sb="2" eb="3">
      <t>カ</t>
    </rPh>
    <phoneticPr fontId="5"/>
  </si>
  <si>
    <t>会計課</t>
    <rPh sb="0" eb="2">
      <t>カイケイ</t>
    </rPh>
    <rPh sb="2" eb="3">
      <t>カ</t>
    </rPh>
    <phoneticPr fontId="5"/>
  </si>
  <si>
    <t>管理診療棟2F　総務経営課</t>
    <rPh sb="0" eb="2">
      <t>カンリ</t>
    </rPh>
    <rPh sb="2" eb="4">
      <t>シンリョウ</t>
    </rPh>
    <rPh sb="4" eb="5">
      <t>トウ</t>
    </rPh>
    <rPh sb="8" eb="10">
      <t>ソウム</t>
    </rPh>
    <rPh sb="10" eb="12">
      <t>ケイエイ</t>
    </rPh>
    <rPh sb="12" eb="13">
      <t>カ</t>
    </rPh>
    <phoneticPr fontId="5"/>
  </si>
  <si>
    <t>管理棟５F　コピー室</t>
    <rPh sb="9" eb="10">
      <t>シツ</t>
    </rPh>
    <phoneticPr fontId="5"/>
  </si>
  <si>
    <t>こども
病院</t>
    <rPh sb="4" eb="6">
      <t>ビョウイン</t>
    </rPh>
    <phoneticPr fontId="5"/>
  </si>
  <si>
    <t>モノクロ単価
（円/枚）</t>
    <rPh sb="4" eb="6">
      <t>タンカ</t>
    </rPh>
    <rPh sb="8" eb="9">
      <t>エン</t>
    </rPh>
    <rPh sb="10" eb="11">
      <t>マイ</t>
    </rPh>
    <phoneticPr fontId="5"/>
  </si>
  <si>
    <t>A</t>
  </si>
  <si>
    <t>B</t>
  </si>
  <si>
    <t>C</t>
  </si>
  <si>
    <t>台数</t>
    <rPh sb="0" eb="2">
      <t>ダイスウ</t>
    </rPh>
    <phoneticPr fontId="5"/>
  </si>
  <si>
    <t>月間使用見込（モノクロ）
金額</t>
    <rPh sb="0" eb="2">
      <t>ゲッカン</t>
    </rPh>
    <rPh sb="2" eb="4">
      <t>シヨウ</t>
    </rPh>
    <rPh sb="4" eb="6">
      <t>ミコミ</t>
    </rPh>
    <rPh sb="13" eb="15">
      <t>キンガク</t>
    </rPh>
    <phoneticPr fontId="5"/>
  </si>
  <si>
    <t>月間使用見込（カラー）
金額</t>
    <rPh sb="0" eb="2">
      <t>ゲッカン</t>
    </rPh>
    <rPh sb="2" eb="4">
      <t>シヨウ</t>
    </rPh>
    <rPh sb="4" eb="6">
      <t>ミコミ</t>
    </rPh>
    <rPh sb="12" eb="14">
      <t>キンガク</t>
    </rPh>
    <phoneticPr fontId="5"/>
  </si>
  <si>
    <t>２）使用料金（月間使用見込金額×5年分×25台）</t>
    <rPh sb="2" eb="4">
      <t>シヨウ</t>
    </rPh>
    <rPh sb="4" eb="6">
      <t>リョウキン</t>
    </rPh>
    <rPh sb="7" eb="8">
      <t>ゲツ</t>
    </rPh>
    <rPh sb="8" eb="9">
      <t>カン</t>
    </rPh>
    <rPh sb="9" eb="11">
      <t>シヨウ</t>
    </rPh>
    <rPh sb="11" eb="13">
      <t>ミコミ</t>
    </rPh>
    <rPh sb="13" eb="15">
      <t>キンガク</t>
    </rPh>
    <rPh sb="22" eb="23">
      <t>ダイ</t>
    </rPh>
    <phoneticPr fontId="5"/>
  </si>
  <si>
    <t>本体賃貸料
（月額）</t>
    <rPh sb="0" eb="2">
      <t>ホンタイ</t>
    </rPh>
    <rPh sb="2" eb="5">
      <t>チンタイリョウ</t>
    </rPh>
    <rPh sb="7" eb="9">
      <t>ゲツガク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</si>
</sst>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＠&quot;#,##0.00"/>
    <numFmt numFmtId="177" formatCode="#,##0&quot;円&quot;"/>
    <numFmt numFmtId="178" formatCode="#,##0&quot;枚&quot;"/>
    <numFmt numFmtId="179" formatCode="#,##0_ "/>
    <numFmt numFmtId="180" formatCode="#,##0_ ;[Red]\-#,##0\ "/>
    <numFmt numFmtId="181" formatCode="#,##0_);[Red]\(#,##0\)"/>
  </numFmts>
  <fonts count="16">
    <font>
      <sz val="11"/>
      <color theme="1"/>
      <name val="ＭＳ Ｐゴシック"/>
      <family val="3"/>
      <scheme val="minor"/>
    </font>
    <font>
      <b/>
      <sz val="9.5500000000000007"/>
      <name val="明朝体"/>
      <family val="3"/>
    </font>
    <font>
      <sz val="9.5500000000000007"/>
      <name val="明朝体"/>
      <family val="3"/>
    </font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  <scheme val="minor"/>
    </font>
    <font>
      <sz val="12"/>
      <name val="ＭＳ 明朝"/>
      <family val="1"/>
    </font>
    <font>
      <sz val="22"/>
      <name val="HGP創英角ｺﾞｼｯｸUB"/>
      <family val="3"/>
    </font>
    <font>
      <sz val="12"/>
      <color theme="1"/>
      <name val="ＭＳ 明朝"/>
      <family val="1"/>
    </font>
    <font>
      <sz val="10"/>
      <name val="ＭＳ 明朝"/>
      <family val="1"/>
    </font>
    <font>
      <sz val="11"/>
      <name val="ＭＳ 明朝"/>
      <family val="1"/>
    </font>
    <font>
      <sz val="9.5500000000000007"/>
      <name val="ＭＳ 明朝"/>
      <family val="1"/>
    </font>
    <font>
      <sz val="10"/>
      <name val="ＭＳ Ｐゴシック"/>
      <family val="3"/>
    </font>
    <font>
      <sz val="6"/>
      <name val="明朝体"/>
      <family val="3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3" fillId="0" borderId="0">
      <alignment vertical="center"/>
    </xf>
    <xf numFmtId="0" fontId="4" fillId="0" borderId="0"/>
    <xf numFmtId="38" fontId="3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49" fontId="6" fillId="2" borderId="0" xfId="4" applyNumberFormat="1" applyFont="1" applyFill="1" applyAlignment="1">
      <alignment vertical="center"/>
    </xf>
    <xf numFmtId="0" fontId="6" fillId="2" borderId="0" xfId="4" applyFont="1" applyFill="1" applyAlignment="1">
      <alignment horizontal="distributed" vertical="center"/>
    </xf>
    <xf numFmtId="0" fontId="6" fillId="2" borderId="0" xfId="4" applyFont="1" applyFill="1" applyAlignment="1">
      <alignment vertical="center"/>
    </xf>
    <xf numFmtId="49" fontId="6" fillId="2" borderId="0" xfId="4" applyNumberFormat="1" applyFont="1" applyFill="1" applyBorder="1" applyAlignment="1">
      <alignment vertical="center"/>
    </xf>
    <xf numFmtId="0" fontId="6" fillId="2" borderId="0" xfId="4" applyFont="1" applyFill="1" applyBorder="1" applyAlignment="1">
      <alignment horizontal="distributed" vertical="center"/>
    </xf>
    <xf numFmtId="49" fontId="6" fillId="2" borderId="0" xfId="4" applyNumberFormat="1" applyFont="1" applyFill="1" applyBorder="1" applyAlignment="1">
      <alignment horizontal="left" vertical="center" indent="2"/>
    </xf>
    <xf numFmtId="0" fontId="6" fillId="2" borderId="0" xfId="4" quotePrefix="1" applyFont="1" applyFill="1" applyBorder="1" applyAlignment="1">
      <alignment vertical="center"/>
    </xf>
    <xf numFmtId="0" fontId="6" fillId="2" borderId="0" xfId="4" applyFont="1" applyFill="1" applyBorder="1" applyAlignment="1">
      <alignment vertical="center"/>
    </xf>
    <xf numFmtId="0" fontId="6" fillId="2" borderId="0" xfId="4" applyFont="1" applyFill="1" applyBorder="1" applyAlignment="1">
      <alignment horizontal="center" vertical="center"/>
    </xf>
    <xf numFmtId="49" fontId="8" fillId="0" borderId="0" xfId="4" applyNumberFormat="1" applyFont="1" applyBorder="1" applyAlignment="1">
      <alignment vertical="center"/>
    </xf>
    <xf numFmtId="0" fontId="6" fillId="2" borderId="0" xfId="4" applyFont="1" applyFill="1" applyBorder="1" applyAlignment="1">
      <alignment vertical="center" wrapText="1"/>
    </xf>
    <xf numFmtId="0" fontId="6" fillId="2" borderId="1" xfId="4" applyFont="1" applyFill="1" applyBorder="1" applyAlignment="1">
      <alignment horizontal="center" vertical="center"/>
    </xf>
    <xf numFmtId="0" fontId="6" fillId="2" borderId="2" xfId="4" applyFont="1" applyFill="1" applyBorder="1" applyAlignment="1">
      <alignment vertical="center"/>
    </xf>
    <xf numFmtId="0" fontId="10" fillId="2" borderId="0" xfId="4" applyFont="1" applyFill="1" applyBorder="1" applyAlignment="1">
      <alignment vertical="center"/>
    </xf>
    <xf numFmtId="0" fontId="9" fillId="2" borderId="0" xfId="4" applyFont="1" applyFill="1" applyBorder="1" applyAlignment="1">
      <alignment vertical="center" wrapText="1" shrinkToFit="1"/>
    </xf>
    <xf numFmtId="0" fontId="6" fillId="2" borderId="3" xfId="4" applyFont="1" applyFill="1" applyBorder="1" applyAlignment="1">
      <alignment horizontal="center" vertical="center"/>
    </xf>
    <xf numFmtId="0" fontId="11" fillId="2" borderId="4" xfId="2" applyFont="1" applyFill="1" applyBorder="1" applyAlignment="1">
      <alignment vertical="top"/>
    </xf>
    <xf numFmtId="0" fontId="11" fillId="2" borderId="0" xfId="2" applyFont="1" applyFill="1" applyBorder="1" applyAlignment="1">
      <alignment vertical="center" shrinkToFit="1"/>
    </xf>
    <xf numFmtId="0" fontId="6" fillId="2" borderId="4" xfId="4" applyFont="1" applyFill="1" applyBorder="1" applyAlignment="1">
      <alignment vertical="center"/>
    </xf>
    <xf numFmtId="179" fontId="6" fillId="2" borderId="0" xfId="1" applyNumberFormat="1" applyFont="1" applyFill="1" applyBorder="1" applyAlignment="1">
      <alignment horizontal="center" vertical="center"/>
    </xf>
    <xf numFmtId="0" fontId="6" fillId="2" borderId="0" xfId="4" applyFont="1" applyFill="1" applyBorder="1" applyAlignment="1"/>
    <xf numFmtId="181" fontId="6" fillId="2" borderId="0" xfId="1" applyNumberFormat="1" applyFont="1" applyFill="1" applyBorder="1" applyAlignment="1">
      <alignment horizontal="right" vertical="center"/>
    </xf>
    <xf numFmtId="181" fontId="6" fillId="2" borderId="0" xfId="1" applyNumberFormat="1" applyFont="1" applyFill="1" applyBorder="1" applyAlignment="1">
      <alignment horizontal="center" vertical="center"/>
    </xf>
    <xf numFmtId="181" fontId="6" fillId="2" borderId="0" xfId="1" applyNumberFormat="1" applyFont="1" applyFill="1" applyBorder="1" applyAlignment="1">
      <alignment vertical="center"/>
    </xf>
    <xf numFmtId="0" fontId="6" fillId="2" borderId="5" xfId="4" applyFont="1" applyFill="1" applyBorder="1" applyAlignment="1">
      <alignment horizontal="center" vertical="center"/>
    </xf>
    <xf numFmtId="0" fontId="6" fillId="2" borderId="6" xfId="4" applyFont="1" applyFill="1" applyBorder="1" applyAlignment="1">
      <alignment vertical="center"/>
    </xf>
    <xf numFmtId="0" fontId="6" fillId="2" borderId="0" xfId="4" applyFont="1" applyFill="1" applyBorder="1" applyAlignment="1">
      <alignment horizontal="left" vertical="center"/>
    </xf>
    <xf numFmtId="0" fontId="6" fillId="2" borderId="0" xfId="4" applyFont="1" applyFill="1" applyAlignment="1">
      <alignment horizontal="left" vertical="center"/>
    </xf>
    <xf numFmtId="0" fontId="6" fillId="2" borderId="0" xfId="4" applyFont="1" applyFill="1" applyBorder="1" applyAlignment="1">
      <alignment horizontal="right" vertical="center"/>
    </xf>
    <xf numFmtId="0" fontId="6" fillId="2" borderId="0" xfId="4" applyFont="1" applyFill="1" applyBorder="1" applyAlignment="1">
      <alignment horizontal="right"/>
    </xf>
    <xf numFmtId="0" fontId="11" fillId="2" borderId="0" xfId="2" applyFont="1" applyFill="1" applyAlignment="1">
      <alignment horizontal="left" vertical="center"/>
    </xf>
    <xf numFmtId="181" fontId="6" fillId="2" borderId="0" xfId="1" applyNumberFormat="1" applyFont="1" applyFill="1" applyBorder="1" applyAlignment="1">
      <alignment horizontal="left" vertical="center"/>
    </xf>
    <xf numFmtId="179" fontId="6" fillId="2" borderId="0" xfId="4" applyNumberFormat="1" applyFont="1" applyFill="1" applyAlignment="1">
      <alignment vertical="center" shrinkToFit="1"/>
    </xf>
    <xf numFmtId="181" fontId="10" fillId="2" borderId="0" xfId="2" applyNumberFormat="1" applyFont="1" applyFill="1" applyAlignment="1">
      <alignment vertical="center" shrinkToFit="1"/>
    </xf>
    <xf numFmtId="181" fontId="10" fillId="2" borderId="0" xfId="2" applyNumberFormat="1" applyFont="1" applyFill="1" applyAlignment="1">
      <alignment vertical="center"/>
    </xf>
    <xf numFmtId="179" fontId="6" fillId="2" borderId="0" xfId="4" applyNumberFormat="1" applyFont="1" applyFill="1" applyAlignment="1">
      <alignment vertical="center"/>
    </xf>
    <xf numFmtId="0" fontId="6" fillId="2" borderId="0" xfId="4" applyFont="1" applyFill="1" applyAlignment="1"/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180" fontId="0" fillId="0" borderId="0" xfId="0" applyNumberFormat="1" applyFont="1" applyFill="1" applyAlignment="1">
      <alignment horizontal="right" vertical="center"/>
    </xf>
    <xf numFmtId="178" fontId="0" fillId="0" borderId="0" xfId="0" applyNumberFormat="1" applyFont="1" applyFill="1" applyAlignment="1">
      <alignment horizontal="center" vertical="center"/>
    </xf>
    <xf numFmtId="38" fontId="0" fillId="0" borderId="0" xfId="5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textRotation="255"/>
    </xf>
    <xf numFmtId="0" fontId="12" fillId="0" borderId="7" xfId="3" applyFont="1" applyBorder="1" applyAlignment="1">
      <alignment horizontal="center"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0" fillId="2" borderId="7" xfId="0" applyFont="1" applyFill="1" applyBorder="1" applyAlignment="1">
      <alignment horizontal="center" vertical="center" wrapText="1"/>
    </xf>
    <xf numFmtId="180" fontId="0" fillId="0" borderId="7" xfId="0" applyNumberFormat="1" applyFont="1" applyFill="1" applyBorder="1" applyAlignment="1">
      <alignment horizontal="center" vertical="center" wrapText="1"/>
    </xf>
    <xf numFmtId="177" fontId="0" fillId="3" borderId="7" xfId="0" applyNumberFormat="1" applyFont="1" applyFill="1" applyBorder="1" applyAlignment="1" applyProtection="1">
      <alignment horizontal="right" vertical="center"/>
      <protection locked="0"/>
    </xf>
    <xf numFmtId="177" fontId="0" fillId="0" borderId="9" xfId="0" applyNumberFormat="1" applyFont="1" applyFill="1" applyBorder="1">
      <alignment vertical="center"/>
    </xf>
    <xf numFmtId="178" fontId="0" fillId="0" borderId="7" xfId="0" applyNumberFormat="1" applyFont="1" applyFill="1" applyBorder="1" applyAlignment="1">
      <alignment horizontal="center" vertical="center" wrapText="1"/>
    </xf>
    <xf numFmtId="178" fontId="0" fillId="0" borderId="7" xfId="0" applyNumberFormat="1" applyFont="1" applyFill="1" applyBorder="1" applyAlignment="1">
      <alignment horizontal="center" vertical="center"/>
    </xf>
    <xf numFmtId="178" fontId="4" fillId="0" borderId="7" xfId="0" applyNumberFormat="1" applyFont="1" applyFill="1" applyBorder="1" applyAlignment="1">
      <alignment horizontal="center" vertical="center"/>
    </xf>
    <xf numFmtId="177" fontId="0" fillId="0" borderId="0" xfId="0" applyNumberFormat="1" applyFont="1" applyFill="1" applyBorder="1" applyAlignment="1">
      <alignment horizontal="right" vertical="center" shrinkToFit="1"/>
    </xf>
    <xf numFmtId="178" fontId="0" fillId="0" borderId="10" xfId="0" applyNumberFormat="1" applyFont="1" applyFill="1" applyBorder="1" applyAlignment="1">
      <alignment horizontal="center" vertical="center"/>
    </xf>
    <xf numFmtId="178" fontId="4" fillId="0" borderId="10" xfId="0" applyNumberFormat="1" applyFont="1" applyFill="1" applyBorder="1" applyAlignment="1">
      <alignment horizontal="center" vertical="center"/>
    </xf>
    <xf numFmtId="38" fontId="0" fillId="0" borderId="7" xfId="5" applyFont="1" applyFill="1" applyBorder="1" applyAlignment="1">
      <alignment horizontal="center" vertical="center"/>
    </xf>
    <xf numFmtId="38" fontId="0" fillId="0" borderId="0" xfId="5" applyFont="1" applyFill="1" applyBorder="1" applyAlignment="1">
      <alignment horizontal="center" vertical="center"/>
    </xf>
    <xf numFmtId="38" fontId="0" fillId="3" borderId="7" xfId="5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>
      <alignment horizontal="center" vertical="center" wrapText="1"/>
    </xf>
    <xf numFmtId="176" fontId="0" fillId="3" borderId="7" xfId="0" applyNumberFormat="1" applyFont="1" applyFill="1" applyBorder="1" applyAlignment="1" applyProtection="1">
      <alignment horizontal="center" vertical="center"/>
      <protection locked="0"/>
    </xf>
    <xf numFmtId="177" fontId="0" fillId="0" borderId="7" xfId="5" applyNumberFormat="1" applyFont="1" applyFill="1" applyBorder="1" applyAlignment="1">
      <alignment horizontal="right" vertical="center" wrapText="1"/>
    </xf>
    <xf numFmtId="176" fontId="0" fillId="0" borderId="10" xfId="0" applyNumberFormat="1" applyFont="1" applyFill="1" applyBorder="1" applyAlignment="1" applyProtection="1">
      <alignment horizontal="center" vertical="center"/>
      <protection locked="0"/>
    </xf>
    <xf numFmtId="177" fontId="0" fillId="0" borderId="10" xfId="5" applyNumberFormat="1" applyFont="1" applyFill="1" applyBorder="1" applyAlignment="1">
      <alignment horizontal="right" vertical="center" wrapText="1"/>
    </xf>
    <xf numFmtId="177" fontId="0" fillId="0" borderId="10" xfId="5" applyNumberFormat="1" applyFont="1" applyFill="1" applyBorder="1" applyAlignment="1">
      <alignment horizontal="left" vertical="center" wrapText="1"/>
    </xf>
    <xf numFmtId="49" fontId="7" fillId="2" borderId="0" xfId="4" applyNumberFormat="1" applyFont="1" applyFill="1" applyBorder="1" applyAlignment="1">
      <alignment horizontal="center" vertical="center"/>
    </xf>
    <xf numFmtId="0" fontId="6" fillId="2" borderId="0" xfId="4" applyFont="1" applyFill="1" applyBorder="1" applyAlignment="1">
      <alignment horizontal="left" vertical="center" wrapText="1"/>
    </xf>
    <xf numFmtId="0" fontId="9" fillId="2" borderId="0" xfId="4" applyFont="1" applyFill="1" applyBorder="1" applyAlignment="1">
      <alignment vertical="center"/>
    </xf>
    <xf numFmtId="0" fontId="2" fillId="2" borderId="0" xfId="2" applyFill="1" applyBorder="1" applyAlignment="1">
      <alignment vertical="center"/>
    </xf>
    <xf numFmtId="0" fontId="6" fillId="0" borderId="0" xfId="4" applyFont="1" applyFill="1" applyAlignment="1">
      <alignment horizontal="left" vertical="center"/>
    </xf>
    <xf numFmtId="0" fontId="6" fillId="2" borderId="0" xfId="4" quotePrefix="1" applyFont="1" applyFill="1" applyBorder="1" applyAlignment="1">
      <alignment vertical="center"/>
    </xf>
    <xf numFmtId="0" fontId="6" fillId="2" borderId="0" xfId="4" applyFont="1" applyFill="1" applyBorder="1" applyAlignment="1">
      <alignment vertical="center"/>
    </xf>
    <xf numFmtId="0" fontId="6" fillId="2" borderId="0" xfId="4" applyFont="1" applyFill="1" applyBorder="1" applyAlignment="1">
      <alignment horizontal="distributed" vertical="center"/>
    </xf>
    <xf numFmtId="38" fontId="0" fillId="0" borderId="7" xfId="5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textRotation="255"/>
    </xf>
    <xf numFmtId="0" fontId="0" fillId="2" borderId="7" xfId="0" applyFont="1" applyFill="1" applyBorder="1" applyAlignment="1">
      <alignment horizontal="center" vertical="center" textRotation="255" wrapText="1"/>
    </xf>
  </cellXfs>
  <cellStyles count="6">
    <cellStyle name="桁区切り" xfId="5" builtinId="6"/>
    <cellStyle name="桁区切り 2" xfId="1" xr:uid="{00000000-0005-0000-0000-000000000000}"/>
    <cellStyle name="標準" xfId="0" builtinId="0"/>
    <cellStyle name="標準 2" xfId="2" xr:uid="{00000000-0005-0000-0000-000002000000}"/>
    <cellStyle name="標準 4" xfId="3" xr:uid="{00000000-0005-0000-0000-000003000000}"/>
    <cellStyle name="標準_予定価格表等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5"/>
  <sheetViews>
    <sheetView tabSelected="1" view="pageBreakPreview" zoomScale="90" zoomScaleSheetLayoutView="90" workbookViewId="0">
      <selection activeCell="B13" sqref="B13"/>
    </sheetView>
  </sheetViews>
  <sheetFormatPr defaultColWidth="3.6640625" defaultRowHeight="22.5" customHeight="1"/>
  <cols>
    <col min="1" max="1" width="2.6640625" style="1" customWidth="1"/>
    <col min="2" max="2" width="14" style="2" customWidth="1"/>
    <col min="3" max="3" width="2.6640625" style="2" customWidth="1"/>
    <col min="4" max="15" width="7.6640625" style="3" customWidth="1"/>
    <col min="16" max="18" width="8.88671875" style="3" customWidth="1"/>
    <col min="19" max="16384" width="3.6640625" style="3"/>
  </cols>
  <sheetData>
    <row r="1" spans="1:18" ht="32.25" customHeight="1">
      <c r="A1" s="71" t="s">
        <v>39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8" ht="21.75" customHeight="1">
      <c r="A2" s="4"/>
      <c r="B2" s="5"/>
      <c r="C2" s="5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8" ht="30.75" customHeight="1">
      <c r="A3" s="4" t="s">
        <v>38</v>
      </c>
      <c r="B3" s="5" t="s">
        <v>36</v>
      </c>
      <c r="C3" s="5"/>
      <c r="D3" s="10" t="s">
        <v>10</v>
      </c>
      <c r="E3" s="8"/>
      <c r="F3" s="8"/>
      <c r="G3" s="8"/>
      <c r="H3" s="8"/>
      <c r="I3" s="8"/>
      <c r="J3" s="8"/>
      <c r="K3" s="8"/>
      <c r="L3" s="8"/>
      <c r="M3" s="8"/>
      <c r="N3" s="8"/>
    </row>
    <row r="4" spans="1:18" ht="15.75" customHeight="1">
      <c r="A4" s="4"/>
      <c r="B4" s="5"/>
      <c r="C4" s="5"/>
      <c r="D4" s="4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8" ht="38.25" customHeight="1">
      <c r="A5" s="4" t="s">
        <v>35</v>
      </c>
      <c r="B5" s="5" t="s">
        <v>44</v>
      </c>
      <c r="C5" s="5"/>
      <c r="D5" s="72" t="s">
        <v>50</v>
      </c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8" ht="16.5" customHeight="1">
      <c r="A6" s="4"/>
      <c r="B6" s="5"/>
      <c r="C6" s="5"/>
      <c r="D6" s="11"/>
      <c r="E6" s="11"/>
      <c r="F6" s="11"/>
      <c r="G6" s="11"/>
      <c r="H6" s="11"/>
      <c r="I6" s="11"/>
      <c r="J6" s="11"/>
      <c r="K6" s="11"/>
      <c r="L6" s="11"/>
      <c r="M6" s="8"/>
      <c r="N6" s="8"/>
    </row>
    <row r="7" spans="1:18" ht="48.75" customHeight="1">
      <c r="A7" s="4" t="s">
        <v>34</v>
      </c>
      <c r="B7" s="5" t="s">
        <v>2</v>
      </c>
      <c r="C7" s="5"/>
      <c r="D7" s="72" t="s">
        <v>25</v>
      </c>
      <c r="E7" s="72"/>
      <c r="F7" s="72"/>
      <c r="G7" s="72"/>
      <c r="H7" s="72"/>
      <c r="I7" s="72"/>
      <c r="J7" s="72"/>
      <c r="K7" s="72"/>
      <c r="L7" s="72"/>
      <c r="M7" s="72"/>
      <c r="N7" s="72"/>
    </row>
    <row r="8" spans="1:18" ht="39" customHeight="1">
      <c r="A8" s="4"/>
      <c r="B8" s="5"/>
      <c r="C8" s="5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8" ht="18.75" customHeight="1">
      <c r="B9" s="6" t="s">
        <v>46</v>
      </c>
      <c r="C9" s="5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8" ht="39" customHeight="1">
      <c r="A10" s="4"/>
      <c r="B10" s="5"/>
      <c r="C10" s="5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8" ht="21.75" customHeight="1">
      <c r="A11" s="4"/>
      <c r="B11" s="78" t="s">
        <v>33</v>
      </c>
      <c r="C11" s="5"/>
      <c r="D11" s="12" t="s">
        <v>30</v>
      </c>
      <c r="E11" s="16" t="s">
        <v>32</v>
      </c>
      <c r="F11" s="16" t="s">
        <v>31</v>
      </c>
      <c r="G11" s="16" t="s">
        <v>29</v>
      </c>
      <c r="H11" s="16" t="s">
        <v>11</v>
      </c>
      <c r="I11" s="16" t="s">
        <v>32</v>
      </c>
      <c r="J11" s="16" t="s">
        <v>31</v>
      </c>
      <c r="K11" s="16" t="s">
        <v>29</v>
      </c>
      <c r="L11" s="25" t="s">
        <v>28</v>
      </c>
    </row>
    <row r="12" spans="1:18" ht="50.25" customHeight="1">
      <c r="A12" s="4"/>
      <c r="B12" s="78"/>
      <c r="C12" s="5"/>
      <c r="D12" s="13"/>
      <c r="E12" s="17"/>
      <c r="F12" s="19"/>
      <c r="G12" s="19"/>
      <c r="H12" s="19"/>
      <c r="I12" s="19"/>
      <c r="J12" s="19"/>
      <c r="K12" s="19"/>
      <c r="L12" s="26"/>
      <c r="M12" s="28" t="s">
        <v>43</v>
      </c>
      <c r="N12" s="28"/>
    </row>
    <row r="13" spans="1:18" ht="28.5" customHeight="1">
      <c r="A13" s="4"/>
      <c r="B13" s="5"/>
      <c r="C13" s="5"/>
      <c r="D13" s="73" t="s">
        <v>49</v>
      </c>
      <c r="E13" s="74"/>
      <c r="F13" s="74"/>
      <c r="G13" s="74"/>
      <c r="H13" s="74"/>
      <c r="I13" s="74"/>
      <c r="J13" s="74"/>
      <c r="K13" s="74"/>
      <c r="L13" s="74"/>
      <c r="M13" s="27"/>
      <c r="N13" s="31"/>
    </row>
    <row r="14" spans="1:18" ht="18" customHeight="1">
      <c r="A14" s="4"/>
      <c r="B14" s="5" t="s">
        <v>27</v>
      </c>
      <c r="C14" s="5"/>
      <c r="D14" s="8"/>
      <c r="E14" s="8"/>
      <c r="F14" s="8"/>
      <c r="G14" s="8"/>
      <c r="H14" s="8"/>
      <c r="I14" s="8"/>
      <c r="J14" s="8"/>
      <c r="K14" s="8"/>
      <c r="L14" s="8"/>
      <c r="M14" s="27"/>
      <c r="N14" s="27"/>
    </row>
    <row r="15" spans="1:18" ht="20.100000000000001" customHeight="1">
      <c r="A15" s="4"/>
      <c r="B15" s="75" t="s">
        <v>57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27"/>
      <c r="N15" s="27"/>
    </row>
    <row r="16" spans="1:18" ht="21" customHeight="1">
      <c r="A16" s="4"/>
      <c r="C16" s="9"/>
      <c r="D16" s="12" t="s">
        <v>30</v>
      </c>
      <c r="E16" s="16" t="s">
        <v>32</v>
      </c>
      <c r="F16" s="16" t="s">
        <v>31</v>
      </c>
      <c r="G16" s="16" t="s">
        <v>29</v>
      </c>
      <c r="H16" s="16" t="s">
        <v>11</v>
      </c>
      <c r="I16" s="16" t="s">
        <v>32</v>
      </c>
      <c r="J16" s="16" t="s">
        <v>31</v>
      </c>
      <c r="K16" s="16" t="s">
        <v>29</v>
      </c>
      <c r="L16" s="25" t="s">
        <v>28</v>
      </c>
      <c r="M16" s="27"/>
      <c r="N16" s="32"/>
      <c r="P16" s="33"/>
      <c r="Q16" s="33"/>
      <c r="R16" s="33"/>
    </row>
    <row r="17" spans="1:21" ht="49.5" customHeight="1">
      <c r="A17" s="4"/>
      <c r="C17" s="9"/>
      <c r="D17" s="13"/>
      <c r="E17" s="17"/>
      <c r="F17" s="19"/>
      <c r="G17" s="19"/>
      <c r="H17" s="19"/>
      <c r="I17" s="19"/>
      <c r="J17" s="19"/>
      <c r="K17" s="19"/>
      <c r="L17" s="26"/>
      <c r="M17" s="28" t="s">
        <v>43</v>
      </c>
      <c r="N17" s="32"/>
      <c r="P17" s="33"/>
      <c r="Q17" s="33"/>
      <c r="R17" s="33"/>
    </row>
    <row r="18" spans="1:21" ht="19.5" customHeight="1">
      <c r="A18" s="4"/>
      <c r="C18" s="9"/>
      <c r="D18" s="9"/>
      <c r="E18" s="9"/>
      <c r="F18" s="9"/>
      <c r="G18" s="22"/>
      <c r="H18" s="23"/>
      <c r="I18" s="24"/>
      <c r="J18" s="24"/>
      <c r="K18" s="24"/>
      <c r="L18" s="24"/>
      <c r="M18" s="27"/>
      <c r="N18" s="32"/>
      <c r="P18" s="34"/>
      <c r="Q18" s="33"/>
      <c r="R18" s="33"/>
    </row>
    <row r="19" spans="1:21" ht="20.100000000000001" customHeight="1">
      <c r="A19" s="4"/>
      <c r="B19" s="75" t="s">
        <v>79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27"/>
      <c r="N19" s="32"/>
      <c r="P19" s="35"/>
      <c r="Q19" s="36"/>
      <c r="R19" s="36"/>
    </row>
    <row r="20" spans="1:21" ht="21" customHeight="1">
      <c r="A20" s="4"/>
      <c r="C20" s="9"/>
      <c r="D20" s="12" t="s">
        <v>30</v>
      </c>
      <c r="E20" s="16" t="s">
        <v>32</v>
      </c>
      <c r="F20" s="16" t="s">
        <v>31</v>
      </c>
      <c r="G20" s="16" t="s">
        <v>29</v>
      </c>
      <c r="H20" s="16" t="s">
        <v>11</v>
      </c>
      <c r="I20" s="16" t="s">
        <v>32</v>
      </c>
      <c r="J20" s="16" t="s">
        <v>31</v>
      </c>
      <c r="K20" s="16" t="s">
        <v>29</v>
      </c>
      <c r="L20" s="25" t="s">
        <v>28</v>
      </c>
      <c r="M20" s="27"/>
      <c r="N20" s="32"/>
      <c r="P20" s="34"/>
      <c r="Q20" s="33"/>
      <c r="R20" s="33"/>
    </row>
    <row r="21" spans="1:21" ht="49.5" customHeight="1">
      <c r="A21" s="4"/>
      <c r="C21" s="9"/>
      <c r="D21" s="13"/>
      <c r="E21" s="17"/>
      <c r="F21" s="19"/>
      <c r="G21" s="19"/>
      <c r="H21" s="19"/>
      <c r="I21" s="19"/>
      <c r="J21" s="19"/>
      <c r="K21" s="19"/>
      <c r="L21" s="26"/>
      <c r="M21" s="28" t="s">
        <v>43</v>
      </c>
      <c r="N21" s="32"/>
      <c r="P21" s="34"/>
      <c r="Q21" s="33"/>
      <c r="R21" s="33"/>
    </row>
    <row r="22" spans="1:21" ht="20.100000000000001" customHeight="1">
      <c r="A22" s="4"/>
      <c r="B22" s="5"/>
      <c r="C22" s="9"/>
      <c r="D22" s="9"/>
      <c r="E22" s="9"/>
      <c r="F22" s="20"/>
      <c r="G22" s="9"/>
      <c r="H22" s="9"/>
      <c r="I22" s="20"/>
      <c r="J22" s="20"/>
      <c r="K22" s="24"/>
      <c r="L22" s="24"/>
      <c r="M22" s="8"/>
      <c r="N22" s="22"/>
      <c r="P22" s="33"/>
      <c r="Q22" s="33"/>
      <c r="R22" s="33"/>
      <c r="U22" s="37"/>
    </row>
    <row r="23" spans="1:21" ht="20.100000000000001" customHeight="1">
      <c r="A23" s="4"/>
      <c r="B23" s="5"/>
      <c r="C23" s="9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8"/>
    </row>
    <row r="24" spans="1:21" ht="20.100000000000001" customHeight="1">
      <c r="A24" s="4"/>
      <c r="B24" s="5"/>
      <c r="C24" s="5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8"/>
    </row>
    <row r="25" spans="1:21" ht="20.100000000000001" customHeight="1">
      <c r="A25" s="4"/>
      <c r="B25" s="5"/>
      <c r="C25" s="5"/>
      <c r="D25" s="15"/>
      <c r="E25" s="18"/>
      <c r="F25" s="18"/>
      <c r="G25" s="18"/>
      <c r="H25" s="18"/>
      <c r="I25" s="18"/>
      <c r="J25" s="18"/>
      <c r="K25" s="18"/>
      <c r="L25" s="18"/>
      <c r="M25" s="18"/>
      <c r="N25" s="8"/>
    </row>
    <row r="26" spans="1:21" ht="22.5" customHeight="1">
      <c r="A26" s="4"/>
      <c r="B26" s="76" t="s">
        <v>52</v>
      </c>
      <c r="C26" s="76"/>
      <c r="D26" s="76"/>
      <c r="E26" s="76"/>
      <c r="F26" s="76"/>
      <c r="G26" s="76"/>
      <c r="H26" s="7"/>
      <c r="I26" s="8"/>
      <c r="J26" s="8"/>
      <c r="K26" s="21"/>
      <c r="L26" s="8"/>
      <c r="M26" s="8"/>
      <c r="N26" s="8"/>
    </row>
    <row r="27" spans="1:21" ht="22.5" customHeight="1">
      <c r="A27" s="4"/>
      <c r="B27" s="77" t="s">
        <v>42</v>
      </c>
      <c r="C27" s="77"/>
      <c r="D27" s="77"/>
      <c r="E27" s="77"/>
      <c r="F27" s="77"/>
      <c r="G27" s="77"/>
      <c r="H27" s="77"/>
      <c r="I27" s="77"/>
      <c r="J27" s="8"/>
      <c r="K27" s="8"/>
      <c r="L27" s="8"/>
      <c r="M27" s="8"/>
      <c r="N27" s="8"/>
    </row>
    <row r="28" spans="1:21" ht="36.75" customHeight="1">
      <c r="A28" s="4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21" ht="22.5" customHeight="1">
      <c r="A29" s="4"/>
      <c r="B29" s="8"/>
      <c r="C29" s="8"/>
      <c r="D29" s="8"/>
      <c r="E29" s="8"/>
      <c r="F29" s="8" t="s">
        <v>17</v>
      </c>
      <c r="G29" s="8"/>
      <c r="H29" s="8"/>
      <c r="I29" s="8"/>
      <c r="J29" s="8"/>
      <c r="K29" s="8"/>
      <c r="L29" s="8"/>
      <c r="M29" s="8"/>
      <c r="N29" s="8"/>
    </row>
    <row r="30" spans="1:21" ht="22.5" customHeight="1">
      <c r="A30" s="4"/>
      <c r="B30" s="8"/>
      <c r="C30" s="8"/>
      <c r="D30" s="8" t="s">
        <v>26</v>
      </c>
      <c r="E30" s="8"/>
      <c r="F30" s="8" t="s">
        <v>23</v>
      </c>
      <c r="G30" s="8"/>
      <c r="H30" s="8"/>
      <c r="I30" s="8"/>
      <c r="J30" s="8"/>
      <c r="K30" s="8"/>
      <c r="L30" s="8"/>
      <c r="M30" s="29" t="s">
        <v>21</v>
      </c>
      <c r="N30" s="29"/>
    </row>
    <row r="31" spans="1:21" ht="22.5" customHeight="1">
      <c r="A31" s="4"/>
      <c r="B31" s="8"/>
      <c r="C31" s="8"/>
      <c r="D31" s="8"/>
      <c r="E31" s="8"/>
      <c r="F31" s="8" t="s">
        <v>18</v>
      </c>
      <c r="G31" s="8"/>
      <c r="H31" s="8"/>
      <c r="I31" s="8"/>
      <c r="J31" s="8"/>
      <c r="K31" s="8"/>
      <c r="L31" s="8"/>
      <c r="M31" s="8"/>
      <c r="N31" s="8"/>
    </row>
    <row r="32" spans="1:21" ht="47.25" customHeight="1">
      <c r="A32" s="4"/>
      <c r="B32" s="8"/>
      <c r="C32" s="8"/>
      <c r="D32" s="8"/>
      <c r="E32" s="8"/>
      <c r="F32" s="21" t="s">
        <v>22</v>
      </c>
      <c r="G32" s="21"/>
      <c r="H32" s="21"/>
      <c r="I32" s="21"/>
      <c r="J32" s="21"/>
      <c r="K32" s="21"/>
      <c r="L32" s="21"/>
      <c r="M32" s="30" t="s">
        <v>21</v>
      </c>
      <c r="N32" s="29"/>
    </row>
    <row r="33" spans="1:14" ht="12" customHeight="1">
      <c r="A33" s="4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1:14" ht="22.5" customHeight="1">
      <c r="A34" s="4"/>
      <c r="B34" s="5"/>
      <c r="C34" s="5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4" ht="22.5" customHeight="1">
      <c r="A35" s="4"/>
      <c r="B35" s="5"/>
      <c r="C35" s="5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</sheetData>
  <mergeCells count="9">
    <mergeCell ref="B19:L19"/>
    <mergeCell ref="B26:G26"/>
    <mergeCell ref="B27:I27"/>
    <mergeCell ref="B11:B12"/>
    <mergeCell ref="A1:N1"/>
    <mergeCell ref="D5:N5"/>
    <mergeCell ref="D7:N7"/>
    <mergeCell ref="D13:L13"/>
    <mergeCell ref="B15:L15"/>
  </mergeCells>
  <phoneticPr fontId="5"/>
  <pageMargins left="0.78740157480314965" right="0.59055118110236227" top="0.89" bottom="0.66" header="0.51181102362204722" footer="0.37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1"/>
  <sheetViews>
    <sheetView view="pageBreakPreview" topLeftCell="A19" zoomScale="80" zoomScaleSheetLayoutView="80" workbookViewId="0">
      <selection activeCell="D28" sqref="D28"/>
    </sheetView>
  </sheetViews>
  <sheetFormatPr defaultRowHeight="13.2"/>
  <cols>
    <col min="1" max="1" width="7.33203125" style="38" customWidth="1"/>
    <col min="2" max="2" width="5.6640625" style="38" bestFit="1" customWidth="1"/>
    <col min="3" max="3" width="7.33203125" style="38" customWidth="1"/>
    <col min="4" max="4" width="14.33203125" style="39" customWidth="1"/>
    <col min="5" max="5" width="5.6640625" style="40" customWidth="1"/>
    <col min="6" max="6" width="5.21875" style="40" bestFit="1" customWidth="1"/>
    <col min="7" max="7" width="14" style="41" customWidth="1"/>
    <col min="8" max="8" width="13.6640625" style="41" bestFit="1" customWidth="1"/>
    <col min="9" max="9" width="13.6640625" style="42" bestFit="1" customWidth="1"/>
    <col min="10" max="10" width="7.77734375" style="43" customWidth="1"/>
    <col min="11" max="11" width="3.77734375" style="43" bestFit="1" customWidth="1"/>
    <col min="12" max="12" width="7.6640625" style="43" customWidth="1"/>
    <col min="13" max="13" width="13.77734375" style="44" customWidth="1"/>
    <col min="14" max="14" width="13.77734375" style="45" customWidth="1"/>
    <col min="15" max="15" width="13.77734375" style="44" customWidth="1"/>
    <col min="16" max="16" width="13.77734375" style="45" customWidth="1"/>
  </cols>
  <sheetData>
    <row r="1" spans="1:16" s="40" customFormat="1" ht="45" customHeight="1">
      <c r="A1" s="46"/>
      <c r="B1" s="46" t="s">
        <v>76</v>
      </c>
      <c r="C1" s="46" t="s">
        <v>14</v>
      </c>
      <c r="D1" s="46" t="s">
        <v>5</v>
      </c>
      <c r="E1" s="46" t="s">
        <v>3</v>
      </c>
      <c r="F1" s="52" t="s">
        <v>12</v>
      </c>
      <c r="G1" s="53" t="s">
        <v>80</v>
      </c>
      <c r="H1" s="56" t="s">
        <v>24</v>
      </c>
      <c r="I1" s="56" t="s">
        <v>37</v>
      </c>
      <c r="J1" s="79" t="s">
        <v>15</v>
      </c>
      <c r="K1" s="79"/>
      <c r="L1" s="79"/>
      <c r="M1" s="65" t="s">
        <v>72</v>
      </c>
      <c r="N1" s="65" t="s">
        <v>77</v>
      </c>
      <c r="O1" s="65" t="s">
        <v>55</v>
      </c>
      <c r="P1" s="65" t="s">
        <v>78</v>
      </c>
    </row>
    <row r="2" spans="1:16" s="44" customFormat="1" ht="38.4" customHeight="1">
      <c r="A2" s="82" t="s">
        <v>73</v>
      </c>
      <c r="B2" s="46">
        <v>1</v>
      </c>
      <c r="C2" s="47" t="s">
        <v>0</v>
      </c>
      <c r="D2" s="49" t="s">
        <v>0</v>
      </c>
      <c r="E2" s="46" t="s">
        <v>47</v>
      </c>
      <c r="F2" s="46"/>
      <c r="G2" s="54"/>
      <c r="H2" s="57">
        <v>55000</v>
      </c>
      <c r="I2" s="60"/>
      <c r="J2" s="62">
        <v>1</v>
      </c>
      <c r="K2" s="62" t="s">
        <v>16</v>
      </c>
      <c r="L2" s="64"/>
      <c r="M2" s="66"/>
      <c r="N2" s="67">
        <f t="shared" ref="N2:N26" si="0">H2*M2</f>
        <v>0</v>
      </c>
      <c r="O2" s="68"/>
      <c r="P2" s="69"/>
    </row>
    <row r="3" spans="1:16" ht="38.4" customHeight="1">
      <c r="A3" s="82"/>
      <c r="B3" s="46">
        <v>2</v>
      </c>
      <c r="C3" s="82" t="s">
        <v>1</v>
      </c>
      <c r="D3" s="49" t="s">
        <v>54</v>
      </c>
      <c r="E3" s="46" t="s">
        <v>47</v>
      </c>
      <c r="F3" s="46"/>
      <c r="G3" s="54"/>
      <c r="H3" s="57">
        <v>28000</v>
      </c>
      <c r="I3" s="60"/>
      <c r="J3" s="62">
        <v>1</v>
      </c>
      <c r="K3" s="62" t="s">
        <v>16</v>
      </c>
      <c r="L3" s="64"/>
      <c r="M3" s="66"/>
      <c r="N3" s="67">
        <f t="shared" si="0"/>
        <v>0</v>
      </c>
      <c r="O3" s="68"/>
      <c r="P3" s="69" t="str">
        <f>IF(O3="","",O3*#REF!)</f>
        <v/>
      </c>
    </row>
    <row r="4" spans="1:16" ht="38.4" customHeight="1">
      <c r="A4" s="82"/>
      <c r="B4" s="46">
        <v>3</v>
      </c>
      <c r="C4" s="82"/>
      <c r="D4" s="50" t="s">
        <v>56</v>
      </c>
      <c r="E4" s="46" t="s">
        <v>47</v>
      </c>
      <c r="F4" s="46"/>
      <c r="G4" s="54"/>
      <c r="H4" s="57">
        <v>18000</v>
      </c>
      <c r="I4" s="60"/>
      <c r="J4" s="62">
        <v>1</v>
      </c>
      <c r="K4" s="62" t="s">
        <v>16</v>
      </c>
      <c r="L4" s="64"/>
      <c r="M4" s="66"/>
      <c r="N4" s="67">
        <f t="shared" si="0"/>
        <v>0</v>
      </c>
      <c r="O4" s="68"/>
      <c r="P4" s="69" t="str">
        <f>IF(O4="","",O4*#REF!)</f>
        <v/>
      </c>
    </row>
    <row r="5" spans="1:16" ht="38.4" customHeight="1">
      <c r="A5" s="82"/>
      <c r="B5" s="46">
        <v>4</v>
      </c>
      <c r="C5" s="82"/>
      <c r="D5" s="49" t="s">
        <v>20</v>
      </c>
      <c r="E5" s="46" t="s">
        <v>47</v>
      </c>
      <c r="F5" s="46"/>
      <c r="G5" s="54"/>
      <c r="H5" s="57">
        <v>10000</v>
      </c>
      <c r="I5" s="60"/>
      <c r="J5" s="62">
        <v>1</v>
      </c>
      <c r="K5" s="62" t="s">
        <v>16</v>
      </c>
      <c r="L5" s="64"/>
      <c r="M5" s="66"/>
      <c r="N5" s="67">
        <f t="shared" si="0"/>
        <v>0</v>
      </c>
      <c r="O5" s="68"/>
      <c r="P5" s="69" t="str">
        <f>IF(O5="","",O5*#REF!)</f>
        <v/>
      </c>
    </row>
    <row r="6" spans="1:16" ht="38.4" customHeight="1">
      <c r="A6" s="82"/>
      <c r="B6" s="46">
        <v>5</v>
      </c>
      <c r="C6" s="82"/>
      <c r="D6" s="49" t="s">
        <v>58</v>
      </c>
      <c r="E6" s="46" t="s">
        <v>47</v>
      </c>
      <c r="F6" s="46"/>
      <c r="G6" s="54"/>
      <c r="H6" s="57">
        <v>12000</v>
      </c>
      <c r="I6" s="60"/>
      <c r="J6" s="62">
        <v>1</v>
      </c>
      <c r="K6" s="62" t="s">
        <v>16</v>
      </c>
      <c r="L6" s="64"/>
      <c r="M6" s="66"/>
      <c r="N6" s="67">
        <f t="shared" si="0"/>
        <v>0</v>
      </c>
      <c r="O6" s="68"/>
      <c r="P6" s="70"/>
    </row>
    <row r="7" spans="1:16" ht="38.4" customHeight="1">
      <c r="A7" s="82"/>
      <c r="B7" s="46">
        <v>6</v>
      </c>
      <c r="C7" s="82"/>
      <c r="D7" s="49" t="s">
        <v>59</v>
      </c>
      <c r="E7" s="46" t="s">
        <v>47</v>
      </c>
      <c r="F7" s="46"/>
      <c r="G7" s="54"/>
      <c r="H7" s="57">
        <v>6000</v>
      </c>
      <c r="I7" s="60"/>
      <c r="J7" s="62">
        <v>1</v>
      </c>
      <c r="K7" s="62" t="s">
        <v>16</v>
      </c>
      <c r="L7" s="64"/>
      <c r="M7" s="66"/>
      <c r="N7" s="67">
        <f t="shared" si="0"/>
        <v>0</v>
      </c>
      <c r="O7" s="68"/>
      <c r="P7" s="70"/>
    </row>
    <row r="8" spans="1:16" ht="38.4" customHeight="1">
      <c r="A8" s="82"/>
      <c r="B8" s="46">
        <v>7</v>
      </c>
      <c r="C8" s="82"/>
      <c r="D8" s="49" t="s">
        <v>60</v>
      </c>
      <c r="E8" s="46" t="s">
        <v>47</v>
      </c>
      <c r="F8" s="46"/>
      <c r="G8" s="54"/>
      <c r="H8" s="57">
        <v>19000</v>
      </c>
      <c r="I8" s="60"/>
      <c r="J8" s="62">
        <v>1</v>
      </c>
      <c r="K8" s="62" t="s">
        <v>16</v>
      </c>
      <c r="L8" s="64"/>
      <c r="M8" s="66"/>
      <c r="N8" s="67">
        <f t="shared" si="0"/>
        <v>0</v>
      </c>
      <c r="O8" s="68"/>
      <c r="P8" s="70"/>
    </row>
    <row r="9" spans="1:16" ht="38.4" customHeight="1">
      <c r="A9" s="82"/>
      <c r="B9" s="46">
        <v>8</v>
      </c>
      <c r="C9" s="48" t="s">
        <v>40</v>
      </c>
      <c r="D9" s="49" t="s">
        <v>51</v>
      </c>
      <c r="E9" s="46" t="s">
        <v>47</v>
      </c>
      <c r="F9" s="46"/>
      <c r="G9" s="54"/>
      <c r="H9" s="57">
        <v>9000</v>
      </c>
      <c r="I9" s="60"/>
      <c r="J9" s="62">
        <v>1</v>
      </c>
      <c r="K9" s="62" t="s">
        <v>16</v>
      </c>
      <c r="L9" s="64"/>
      <c r="M9" s="66"/>
      <c r="N9" s="67">
        <f t="shared" si="0"/>
        <v>0</v>
      </c>
      <c r="O9" s="68"/>
      <c r="P9" s="69" t="str">
        <f>IF(O9="","",O9*#REF!)</f>
        <v/>
      </c>
    </row>
    <row r="10" spans="1:16" ht="38.4" customHeight="1">
      <c r="A10" s="82"/>
      <c r="B10" s="46">
        <v>9</v>
      </c>
      <c r="C10" s="82" t="s">
        <v>8</v>
      </c>
      <c r="D10" s="49" t="s">
        <v>13</v>
      </c>
      <c r="E10" s="46" t="s">
        <v>47</v>
      </c>
      <c r="F10" s="46"/>
      <c r="G10" s="54"/>
      <c r="H10" s="57">
        <v>10000</v>
      </c>
      <c r="I10" s="60"/>
      <c r="J10" s="62">
        <v>1</v>
      </c>
      <c r="K10" s="62" t="s">
        <v>16</v>
      </c>
      <c r="L10" s="64"/>
      <c r="M10" s="66"/>
      <c r="N10" s="67">
        <f t="shared" si="0"/>
        <v>0</v>
      </c>
      <c r="O10" s="68"/>
      <c r="P10" s="69" t="str">
        <f>IF(O10="","",O10*#REF!)</f>
        <v/>
      </c>
    </row>
    <row r="11" spans="1:16" ht="38.4" customHeight="1">
      <c r="A11" s="82"/>
      <c r="B11" s="46">
        <v>10</v>
      </c>
      <c r="C11" s="82"/>
      <c r="D11" s="49" t="s">
        <v>62</v>
      </c>
      <c r="E11" s="46" t="s">
        <v>47</v>
      </c>
      <c r="F11" s="46"/>
      <c r="G11" s="54"/>
      <c r="H11" s="57">
        <v>8000</v>
      </c>
      <c r="I11" s="60"/>
      <c r="J11" s="62">
        <v>1</v>
      </c>
      <c r="K11" s="62" t="s">
        <v>16</v>
      </c>
      <c r="L11" s="64"/>
      <c r="M11" s="66"/>
      <c r="N11" s="67">
        <f t="shared" si="0"/>
        <v>0</v>
      </c>
      <c r="O11" s="68"/>
      <c r="P11" s="69" t="str">
        <f>IF(O11="","",O11*#REF!)</f>
        <v/>
      </c>
    </row>
    <row r="12" spans="1:16" ht="38.4" customHeight="1">
      <c r="A12" s="82" t="s">
        <v>74</v>
      </c>
      <c r="B12" s="46">
        <v>1</v>
      </c>
      <c r="C12" s="82" t="s">
        <v>1</v>
      </c>
      <c r="D12" s="49" t="s">
        <v>61</v>
      </c>
      <c r="E12" s="46" t="s">
        <v>47</v>
      </c>
      <c r="F12" s="46"/>
      <c r="G12" s="54"/>
      <c r="H12" s="58">
        <v>2000</v>
      </c>
      <c r="I12" s="61"/>
      <c r="J12" s="62">
        <v>1</v>
      </c>
      <c r="K12" s="62" t="s">
        <v>16</v>
      </c>
      <c r="L12" s="64"/>
      <c r="M12" s="66"/>
      <c r="N12" s="67">
        <f t="shared" si="0"/>
        <v>0</v>
      </c>
      <c r="O12" s="68"/>
      <c r="P12" s="69" t="str">
        <f>IF(O12="","",O12*#REF!)</f>
        <v/>
      </c>
    </row>
    <row r="13" spans="1:16" ht="38.4" customHeight="1">
      <c r="A13" s="82"/>
      <c r="B13" s="46">
        <v>2</v>
      </c>
      <c r="C13" s="82"/>
      <c r="D13" s="49" t="s">
        <v>48</v>
      </c>
      <c r="E13" s="46" t="s">
        <v>47</v>
      </c>
      <c r="F13" s="46"/>
      <c r="G13" s="54"/>
      <c r="H13" s="57">
        <v>2000</v>
      </c>
      <c r="I13" s="60"/>
      <c r="J13" s="62">
        <v>1</v>
      </c>
      <c r="K13" s="62" t="s">
        <v>16</v>
      </c>
      <c r="L13" s="64"/>
      <c r="M13" s="66"/>
      <c r="N13" s="67">
        <f t="shared" si="0"/>
        <v>0</v>
      </c>
      <c r="O13" s="68"/>
      <c r="P13" s="69" t="str">
        <f>IF(O13="","",O13*#REF!)</f>
        <v/>
      </c>
    </row>
    <row r="14" spans="1:16" ht="38.4" customHeight="1">
      <c r="A14" s="82"/>
      <c r="B14" s="46">
        <v>3</v>
      </c>
      <c r="C14" s="82"/>
      <c r="D14" s="49" t="s">
        <v>63</v>
      </c>
      <c r="E14" s="46" t="s">
        <v>47</v>
      </c>
      <c r="F14" s="46"/>
      <c r="G14" s="54"/>
      <c r="H14" s="57">
        <v>1000</v>
      </c>
      <c r="I14" s="60"/>
      <c r="J14" s="62">
        <v>1</v>
      </c>
      <c r="K14" s="62" t="s">
        <v>16</v>
      </c>
      <c r="L14" s="64"/>
      <c r="M14" s="66"/>
      <c r="N14" s="67">
        <f t="shared" si="0"/>
        <v>0</v>
      </c>
      <c r="O14" s="68"/>
      <c r="P14" s="69" t="str">
        <f>IF(O14="","",O14*#REF!)</f>
        <v/>
      </c>
    </row>
    <row r="15" spans="1:16" ht="38.4" customHeight="1">
      <c r="A15" s="82"/>
      <c r="B15" s="46">
        <v>4</v>
      </c>
      <c r="C15" s="82"/>
      <c r="D15" s="50" t="s">
        <v>7</v>
      </c>
      <c r="E15" s="46" t="s">
        <v>47</v>
      </c>
      <c r="F15" s="46"/>
      <c r="G15" s="54"/>
      <c r="H15" s="57">
        <v>5000</v>
      </c>
      <c r="I15" s="60"/>
      <c r="J15" s="62">
        <v>1</v>
      </c>
      <c r="K15" s="62" t="s">
        <v>16</v>
      </c>
      <c r="L15" s="64"/>
      <c r="M15" s="66"/>
      <c r="N15" s="67">
        <f t="shared" si="0"/>
        <v>0</v>
      </c>
      <c r="O15" s="68"/>
      <c r="P15" s="69" t="str">
        <f>IF(O15="","",O15*#REF!)</f>
        <v/>
      </c>
    </row>
    <row r="16" spans="1:16" ht="38.4" customHeight="1">
      <c r="A16" s="82"/>
      <c r="B16" s="46">
        <v>5</v>
      </c>
      <c r="C16" s="82" t="s">
        <v>8</v>
      </c>
      <c r="D16" s="49" t="s">
        <v>4</v>
      </c>
      <c r="E16" s="46" t="s">
        <v>47</v>
      </c>
      <c r="F16" s="46"/>
      <c r="G16" s="54"/>
      <c r="H16" s="57">
        <v>7000</v>
      </c>
      <c r="I16" s="60"/>
      <c r="J16" s="62">
        <v>1</v>
      </c>
      <c r="K16" s="62" t="s">
        <v>16</v>
      </c>
      <c r="L16" s="64"/>
      <c r="M16" s="66"/>
      <c r="N16" s="67">
        <f t="shared" si="0"/>
        <v>0</v>
      </c>
      <c r="O16" s="68"/>
      <c r="P16" s="69" t="str">
        <f>IF(O16="","",O16*#REF!)</f>
        <v/>
      </c>
    </row>
    <row r="17" spans="1:16" ht="38.4" customHeight="1">
      <c r="A17" s="82"/>
      <c r="B17" s="46">
        <v>6</v>
      </c>
      <c r="C17" s="82"/>
      <c r="D17" s="49" t="s">
        <v>64</v>
      </c>
      <c r="E17" s="46" t="s">
        <v>47</v>
      </c>
      <c r="F17" s="46"/>
      <c r="G17" s="54"/>
      <c r="H17" s="57">
        <v>2000</v>
      </c>
      <c r="I17" s="60"/>
      <c r="J17" s="62">
        <v>1</v>
      </c>
      <c r="K17" s="62" t="s">
        <v>16</v>
      </c>
      <c r="L17" s="64"/>
      <c r="M17" s="66"/>
      <c r="N17" s="67">
        <f t="shared" si="0"/>
        <v>0</v>
      </c>
      <c r="O17" s="68"/>
      <c r="P17" s="69"/>
    </row>
    <row r="18" spans="1:16" ht="38.4" customHeight="1">
      <c r="A18" s="83" t="s">
        <v>75</v>
      </c>
      <c r="B18" s="46">
        <v>1</v>
      </c>
      <c r="C18" s="83" t="s">
        <v>1</v>
      </c>
      <c r="D18" s="49" t="s">
        <v>65</v>
      </c>
      <c r="E18" s="46" t="s">
        <v>47</v>
      </c>
      <c r="F18" s="46" t="s">
        <v>47</v>
      </c>
      <c r="G18" s="54"/>
      <c r="H18" s="57">
        <v>7000</v>
      </c>
      <c r="I18" s="57">
        <v>2000</v>
      </c>
      <c r="J18" s="62">
        <v>1</v>
      </c>
      <c r="K18" s="62" t="s">
        <v>16</v>
      </c>
      <c r="L18" s="64"/>
      <c r="M18" s="66"/>
      <c r="N18" s="67">
        <f t="shared" si="0"/>
        <v>0</v>
      </c>
      <c r="O18" s="66"/>
      <c r="P18" s="67">
        <f t="shared" ref="P18:P26" si="1">I18*O18</f>
        <v>0</v>
      </c>
    </row>
    <row r="19" spans="1:16" ht="38.4" customHeight="1">
      <c r="A19" s="83"/>
      <c r="B19" s="46">
        <v>2</v>
      </c>
      <c r="C19" s="83"/>
      <c r="D19" s="49" t="s">
        <v>6</v>
      </c>
      <c r="E19" s="46" t="s">
        <v>47</v>
      </c>
      <c r="F19" s="46" t="s">
        <v>47</v>
      </c>
      <c r="G19" s="54"/>
      <c r="H19" s="57">
        <v>18000</v>
      </c>
      <c r="I19" s="57">
        <v>6000</v>
      </c>
      <c r="J19" s="62">
        <v>1</v>
      </c>
      <c r="K19" s="62" t="s">
        <v>16</v>
      </c>
      <c r="L19" s="64"/>
      <c r="M19" s="66"/>
      <c r="N19" s="67">
        <f t="shared" si="0"/>
        <v>0</v>
      </c>
      <c r="O19" s="66"/>
      <c r="P19" s="67">
        <f t="shared" si="1"/>
        <v>0</v>
      </c>
    </row>
    <row r="20" spans="1:16" ht="38.4" customHeight="1">
      <c r="A20" s="83"/>
      <c r="B20" s="46">
        <v>3</v>
      </c>
      <c r="C20" s="83"/>
      <c r="D20" s="49" t="s">
        <v>66</v>
      </c>
      <c r="E20" s="46" t="s">
        <v>47</v>
      </c>
      <c r="F20" s="46" t="s">
        <v>47</v>
      </c>
      <c r="G20" s="54"/>
      <c r="H20" s="57">
        <v>41000</v>
      </c>
      <c r="I20" s="57">
        <v>11000</v>
      </c>
      <c r="J20" s="62">
        <v>1</v>
      </c>
      <c r="K20" s="62" t="s">
        <v>16</v>
      </c>
      <c r="L20" s="64"/>
      <c r="M20" s="66"/>
      <c r="N20" s="67">
        <f t="shared" si="0"/>
        <v>0</v>
      </c>
      <c r="O20" s="66"/>
      <c r="P20" s="67">
        <f t="shared" si="1"/>
        <v>0</v>
      </c>
    </row>
    <row r="21" spans="1:16" ht="38.4" customHeight="1">
      <c r="A21" s="83"/>
      <c r="B21" s="46">
        <v>4</v>
      </c>
      <c r="C21" s="83"/>
      <c r="D21" s="49" t="s">
        <v>67</v>
      </c>
      <c r="E21" s="46" t="s">
        <v>47</v>
      </c>
      <c r="F21" s="46" t="s">
        <v>47</v>
      </c>
      <c r="G21" s="54"/>
      <c r="H21" s="57">
        <v>38000</v>
      </c>
      <c r="I21" s="57">
        <v>8000</v>
      </c>
      <c r="J21" s="62">
        <v>1</v>
      </c>
      <c r="K21" s="62" t="s">
        <v>16</v>
      </c>
      <c r="L21" s="64"/>
      <c r="M21" s="66"/>
      <c r="N21" s="67">
        <f t="shared" si="0"/>
        <v>0</v>
      </c>
      <c r="O21" s="66"/>
      <c r="P21" s="67">
        <f t="shared" si="1"/>
        <v>0</v>
      </c>
    </row>
    <row r="22" spans="1:16" ht="38.4" customHeight="1">
      <c r="A22" s="83"/>
      <c r="B22" s="46">
        <v>5</v>
      </c>
      <c r="C22" s="83"/>
      <c r="D22" s="49" t="s">
        <v>9</v>
      </c>
      <c r="E22" s="46" t="s">
        <v>47</v>
      </c>
      <c r="F22" s="46" t="s">
        <v>47</v>
      </c>
      <c r="G22" s="54"/>
      <c r="H22" s="57">
        <v>30000</v>
      </c>
      <c r="I22" s="57">
        <v>3000</v>
      </c>
      <c r="J22" s="62">
        <v>1</v>
      </c>
      <c r="K22" s="62" t="s">
        <v>16</v>
      </c>
      <c r="L22" s="64"/>
      <c r="M22" s="66"/>
      <c r="N22" s="67">
        <f t="shared" si="0"/>
        <v>0</v>
      </c>
      <c r="O22" s="66"/>
      <c r="P22" s="67">
        <f t="shared" si="1"/>
        <v>0</v>
      </c>
    </row>
    <row r="23" spans="1:16" ht="38.4" customHeight="1">
      <c r="A23" s="83"/>
      <c r="B23" s="46">
        <v>6</v>
      </c>
      <c r="C23" s="83"/>
      <c r="D23" s="49" t="s">
        <v>68</v>
      </c>
      <c r="E23" s="46" t="s">
        <v>47</v>
      </c>
      <c r="F23" s="46" t="s">
        <v>47</v>
      </c>
      <c r="G23" s="54"/>
      <c r="H23" s="57">
        <v>17000</v>
      </c>
      <c r="I23" s="57">
        <v>9000</v>
      </c>
      <c r="J23" s="62">
        <v>1</v>
      </c>
      <c r="K23" s="62" t="s">
        <v>16</v>
      </c>
      <c r="L23" s="64"/>
      <c r="M23" s="66"/>
      <c r="N23" s="67">
        <f t="shared" si="0"/>
        <v>0</v>
      </c>
      <c r="O23" s="66"/>
      <c r="P23" s="67">
        <f t="shared" si="1"/>
        <v>0</v>
      </c>
    </row>
    <row r="24" spans="1:16" ht="38.4" customHeight="1">
      <c r="A24" s="83"/>
      <c r="B24" s="46">
        <v>7</v>
      </c>
      <c r="C24" s="48" t="s">
        <v>40</v>
      </c>
      <c r="D24" s="49" t="s">
        <v>69</v>
      </c>
      <c r="E24" s="46" t="s">
        <v>47</v>
      </c>
      <c r="F24" s="46" t="s">
        <v>47</v>
      </c>
      <c r="G24" s="54"/>
      <c r="H24" s="57">
        <v>20000</v>
      </c>
      <c r="I24" s="57">
        <v>1000</v>
      </c>
      <c r="J24" s="62">
        <v>1</v>
      </c>
      <c r="K24" s="62" t="s">
        <v>16</v>
      </c>
      <c r="L24" s="64"/>
      <c r="M24" s="66"/>
      <c r="N24" s="67">
        <f t="shared" si="0"/>
        <v>0</v>
      </c>
      <c r="O24" s="66"/>
      <c r="P24" s="67">
        <f t="shared" si="1"/>
        <v>0</v>
      </c>
    </row>
    <row r="25" spans="1:16" ht="38.4" customHeight="1">
      <c r="A25" s="83"/>
      <c r="B25" s="46">
        <v>8</v>
      </c>
      <c r="C25" s="48" t="s">
        <v>71</v>
      </c>
      <c r="D25" s="49" t="s">
        <v>70</v>
      </c>
      <c r="E25" s="46" t="s">
        <v>47</v>
      </c>
      <c r="F25" s="46" t="s">
        <v>47</v>
      </c>
      <c r="G25" s="54"/>
      <c r="H25" s="57">
        <v>54000</v>
      </c>
      <c r="I25" s="57">
        <v>5000</v>
      </c>
      <c r="J25" s="62">
        <v>1</v>
      </c>
      <c r="K25" s="62" t="s">
        <v>16</v>
      </c>
      <c r="L25" s="64"/>
      <c r="M25" s="66"/>
      <c r="N25" s="67">
        <f t="shared" si="0"/>
        <v>0</v>
      </c>
      <c r="O25" s="66"/>
      <c r="P25" s="67">
        <f t="shared" si="1"/>
        <v>0</v>
      </c>
    </row>
    <row r="26" spans="1:16" ht="38.4" customHeight="1">
      <c r="A26" s="48" t="s">
        <v>53</v>
      </c>
      <c r="B26" s="46">
        <v>1</v>
      </c>
      <c r="C26" s="48" t="s">
        <v>41</v>
      </c>
      <c r="D26" s="49" t="s">
        <v>62</v>
      </c>
      <c r="E26" s="46" t="s">
        <v>47</v>
      </c>
      <c r="F26" s="46" t="s">
        <v>47</v>
      </c>
      <c r="G26" s="54"/>
      <c r="H26" s="57">
        <v>2000</v>
      </c>
      <c r="I26" s="57">
        <v>1000</v>
      </c>
      <c r="J26" s="62">
        <v>1</v>
      </c>
      <c r="K26" s="62" t="s">
        <v>16</v>
      </c>
      <c r="L26" s="64"/>
      <c r="M26" s="66"/>
      <c r="N26" s="67">
        <f t="shared" si="0"/>
        <v>0</v>
      </c>
      <c r="O26" s="66"/>
      <c r="P26" s="67">
        <f t="shared" si="1"/>
        <v>0</v>
      </c>
    </row>
    <row r="27" spans="1:16" s="38" customFormat="1">
      <c r="A27" s="45"/>
      <c r="B27" s="45"/>
      <c r="C27" s="45"/>
      <c r="D27" s="51"/>
      <c r="E27" s="44"/>
      <c r="F27" s="44"/>
      <c r="G27" s="41"/>
      <c r="H27" s="41"/>
      <c r="I27" s="42"/>
      <c r="J27" s="43"/>
      <c r="K27" s="63"/>
      <c r="L27" s="43"/>
      <c r="M27" s="44"/>
      <c r="N27" s="45"/>
      <c r="O27" s="44"/>
      <c r="P27" s="45"/>
    </row>
    <row r="28" spans="1:16" s="38" customFormat="1" ht="20.25" customHeight="1">
      <c r="A28" s="45"/>
      <c r="B28" s="45"/>
      <c r="C28" s="45"/>
      <c r="D28" s="45"/>
      <c r="E28" s="80" t="s">
        <v>19</v>
      </c>
      <c r="F28" s="81"/>
      <c r="G28" s="55">
        <f>SUM(G2:G26)</f>
        <v>0</v>
      </c>
      <c r="H28" s="59"/>
      <c r="I28" s="42"/>
      <c r="J28" s="43"/>
      <c r="K28" s="63"/>
      <c r="L28" s="43"/>
      <c r="M28" s="44" t="s">
        <v>19</v>
      </c>
      <c r="N28" s="55">
        <f>SUM(N2:N26)</f>
        <v>0</v>
      </c>
      <c r="O28" s="44"/>
      <c r="P28" s="55">
        <f>SUM(P2:P26)</f>
        <v>0</v>
      </c>
    </row>
    <row r="29" spans="1:16" s="38" customFormat="1" ht="21" customHeight="1">
      <c r="A29" s="45"/>
      <c r="B29" s="45"/>
      <c r="C29" s="45"/>
      <c r="D29" s="45"/>
      <c r="E29" s="80" t="s">
        <v>45</v>
      </c>
      <c r="F29" s="80"/>
      <c r="G29" s="55">
        <f>G28*60</f>
        <v>0</v>
      </c>
      <c r="H29" s="41"/>
      <c r="I29" s="42"/>
      <c r="J29" s="43"/>
      <c r="K29" s="63"/>
      <c r="L29" s="43"/>
      <c r="M29" s="44" t="s">
        <v>45</v>
      </c>
      <c r="N29" s="55">
        <f>N28*60</f>
        <v>0</v>
      </c>
      <c r="O29" s="44"/>
      <c r="P29" s="55">
        <f>P28*60</f>
        <v>0</v>
      </c>
    </row>
    <row r="30" spans="1:16" s="38" customFormat="1">
      <c r="A30" s="45"/>
      <c r="B30" s="45"/>
      <c r="C30" s="45"/>
      <c r="D30" s="51"/>
      <c r="E30" s="44"/>
      <c r="F30" s="44"/>
      <c r="G30" s="41"/>
      <c r="H30" s="41"/>
      <c r="I30" s="42"/>
      <c r="J30" s="43"/>
      <c r="K30" s="63"/>
      <c r="L30" s="43"/>
      <c r="M30" s="44"/>
      <c r="N30" s="45"/>
      <c r="O30" s="44"/>
      <c r="P30" s="45"/>
    </row>
    <row r="31" spans="1:16">
      <c r="A31" s="45"/>
      <c r="B31" s="45"/>
      <c r="C31" s="45"/>
      <c r="D31" s="51"/>
      <c r="E31" s="44"/>
      <c r="F31" s="44"/>
    </row>
  </sheetData>
  <mergeCells count="11">
    <mergeCell ref="A12:A17"/>
    <mergeCell ref="C12:C15"/>
    <mergeCell ref="C16:C17"/>
    <mergeCell ref="C18:C23"/>
    <mergeCell ref="A2:A11"/>
    <mergeCell ref="A18:A25"/>
    <mergeCell ref="J1:L1"/>
    <mergeCell ref="E28:F28"/>
    <mergeCell ref="E29:F29"/>
    <mergeCell ref="C3:C8"/>
    <mergeCell ref="C10:C11"/>
  </mergeCells>
  <phoneticPr fontId="5"/>
  <pageMargins left="0.51181102362204722" right="0.27559055118110237" top="0.94488188976377951" bottom="0.31496062992125984" header="0.51181102362204722" footer="0.15748031496062992"/>
  <pageSetup paperSize="9" scale="59" orientation="portrait" blackAndWhite="1" r:id="rId1"/>
  <headerFooter>
    <oddHeader>&amp;C&amp;"HGPｺﾞｼｯｸE,標準"&amp;18入札書内訳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入札書</vt:lpstr>
      <vt:lpstr>内訳</vt:lpstr>
      <vt:lpstr>内訳!Print_Area</vt:lpstr>
      <vt:lpstr>入札書!Print_Area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芝田伸一</dc:creator>
  <cp:lastModifiedBy>INGH19101505</cp:lastModifiedBy>
  <cp:lastPrinted>2016-02-02T08:14:59Z</cp:lastPrinted>
  <dcterms:created xsi:type="dcterms:W3CDTF">2010-05-20T05:16:51Z</dcterms:created>
  <dcterms:modified xsi:type="dcterms:W3CDTF">2021-02-16T09:44:11Z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2021-02-16T09:00:14Z</vt:filetime>
  </property>
</Properties>
</file>