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200.1.12\事務系共有\36 総合病院　部署\20 総合　管財係\R２ 管財\14_カーテン\02_入札\02_公告\"/>
    </mc:Choice>
  </mc:AlternateContent>
  <bookViews>
    <workbookView xWindow="0" yWindow="0" windowWidth="20490" windowHeight="7770"/>
  </bookViews>
  <sheets>
    <sheet name="表紙" sheetId="1" r:id="rId1"/>
    <sheet name="総額(金抜き)" sheetId="2" r:id="rId2"/>
    <sheet name="内訳(金抜き)" sheetId="3" r:id="rId3"/>
  </sheets>
  <externalReferences>
    <externalReference r:id="rId4"/>
  </externalReferences>
  <definedNames>
    <definedName name="_xlnm.Print_Area" localSheetId="1">'総額(金抜き)'!$B$1:$I$12</definedName>
    <definedName name="_xlnm.Print_Area" localSheetId="2">'内訳(金抜き)'!$B$1:$O$46</definedName>
    <definedName name="_xlnm.Print_Area" localSheetId="0">表紙!$A$1:$C$15</definedName>
    <definedName name="_xlnm.Print_Titles" localSheetId="1">'総額(金抜き)'!$4:$5</definedName>
    <definedName name="_xlnm.Print_Titles" localSheetId="2">'内訳(金抜き)'!$1:$2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" l="1"/>
  <c r="F16" i="2" s="1"/>
  <c r="H16" i="2" s="1"/>
  <c r="E15" i="2"/>
  <c r="E17" i="2" s="1"/>
  <c r="J12" i="2"/>
  <c r="B3" i="2"/>
  <c r="A4" i="1"/>
  <c r="F15" i="2" l="1"/>
  <c r="H15" i="2" l="1"/>
  <c r="F17" i="2"/>
  <c r="J15" i="2" l="1"/>
  <c r="H17" i="2"/>
</calcChain>
</file>

<file path=xl/sharedStrings.xml><?xml version="1.0" encoding="utf-8"?>
<sst xmlns="http://schemas.openxmlformats.org/spreadsheetml/2006/main" count="171" uniqueCount="61">
  <si>
    <t>業務場所　静岡市葵区北安東４－27－１　静岡県立総合病院</t>
    <rPh sb="8" eb="9">
      <t>アオイ</t>
    </rPh>
    <rPh sb="9" eb="10">
      <t>ク</t>
    </rPh>
    <phoneticPr fontId="2"/>
  </si>
  <si>
    <t>\</t>
    <phoneticPr fontId="2"/>
  </si>
  <si>
    <t>-</t>
    <phoneticPr fontId="2"/>
  </si>
  <si>
    <t>内　　　訳</t>
    <rPh sb="0" eb="1">
      <t>ウチ</t>
    </rPh>
    <rPh sb="4" eb="5">
      <t>ヤク</t>
    </rPh>
    <phoneticPr fontId="2"/>
  </si>
  <si>
    <t>名　　称</t>
    <rPh sb="0" eb="1">
      <t>ナ</t>
    </rPh>
    <rPh sb="3" eb="4">
      <t>ショウ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</si>
  <si>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</si>
  <si>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</si>
  <si>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金　　額</t>
    <phoneticPr fontId="2"/>
  </si>
  <si>
    <t>摘　　要</t>
    <phoneticPr fontId="2"/>
  </si>
  <si>
    <t>Ⅰ</t>
    <phoneticPr fontId="2"/>
  </si>
  <si>
    <t>作成・リース</t>
    <rPh sb="0" eb="2">
      <t>サクセイ</t>
    </rPh>
    <phoneticPr fontId="2"/>
  </si>
  <si>
    <t>式</t>
    <rPh sb="0" eb="1">
      <t>シキ</t>
    </rPh>
    <phoneticPr fontId="2"/>
  </si>
  <si>
    <t>Ⅱ</t>
    <phoneticPr fontId="2"/>
  </si>
  <si>
    <t>メンテナンス</t>
    <phoneticPr fontId="2"/>
  </si>
  <si>
    <t>リース分</t>
    <rPh sb="3" eb="4">
      <t>ブン</t>
    </rPh>
    <phoneticPr fontId="2"/>
  </si>
  <si>
    <t>病院所有分</t>
    <rPh sb="0" eb="2">
      <t>ビョウイン</t>
    </rPh>
    <rPh sb="2" eb="4">
      <t>ショユウ</t>
    </rPh>
    <rPh sb="4" eb="5">
      <t>ブン</t>
    </rPh>
    <phoneticPr fontId="2"/>
  </si>
  <si>
    <t>小　　計</t>
    <rPh sb="0" eb="1">
      <t>ショウ</t>
    </rPh>
    <rPh sb="3" eb="4">
      <t>ケイ</t>
    </rPh>
    <phoneticPr fontId="2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</si>
  <si>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2"/>
  </si>
  <si>
    <t>小計×10％
円未満切捨</t>
    <rPh sb="0" eb="2">
      <t>ショウケイ</t>
    </rPh>
    <rPh sb="7" eb="8">
      <t>エン</t>
    </rPh>
    <rPh sb="8" eb="10">
      <t>ミマン</t>
    </rPh>
    <rPh sb="10" eb="12">
      <t>キリス</t>
    </rPh>
    <phoneticPr fontId="2"/>
  </si>
  <si>
    <t>合　　計</t>
    <rPh sb="0" eb="1">
      <t>ゴウ</t>
    </rPh>
    <rPh sb="3" eb="4">
      <t>ケイ</t>
    </rPh>
    <phoneticPr fontId="2"/>
  </si>
  <si>
    <t>区分</t>
    <rPh sb="0" eb="2">
      <t>クブン</t>
    </rPh>
    <phoneticPr fontId="2"/>
  </si>
  <si>
    <t>税抜き</t>
    <rPh sb="0" eb="1">
      <t>ゼイ</t>
    </rPh>
    <rPh sb="1" eb="2">
      <t>ヌ</t>
    </rPh>
    <phoneticPr fontId="2"/>
  </si>
  <si>
    <t>税込み</t>
    <rPh sb="0" eb="2">
      <t>ゼイコ</t>
    </rPh>
    <phoneticPr fontId="2"/>
  </si>
  <si>
    <t>月額</t>
    <rPh sb="0" eb="2">
      <t>ゲツガク</t>
    </rPh>
    <phoneticPr fontId="2"/>
  </si>
  <si>
    <t>賃借料</t>
    <rPh sb="0" eb="3">
      <t>チンシャクリョウ</t>
    </rPh>
    <phoneticPr fontId="2"/>
  </si>
  <si>
    <t>委託料</t>
    <rPh sb="0" eb="2">
      <t>イタク</t>
    </rPh>
    <rPh sb="2" eb="3">
      <t>リョウ</t>
    </rPh>
    <phoneticPr fontId="2"/>
  </si>
  <si>
    <t>計</t>
    <rPh sb="0" eb="1">
      <t>ケイ</t>
    </rPh>
    <phoneticPr fontId="2"/>
  </si>
  <si>
    <t>内　訳　書</t>
    <rPh sb="0" eb="1">
      <t>ウチ</t>
    </rPh>
    <rPh sb="2" eb="3">
      <t>ヤク</t>
    </rPh>
    <rPh sb="4" eb="5">
      <t>ショ</t>
    </rPh>
    <phoneticPr fontId="2"/>
  </si>
  <si>
    <t>枚数</t>
    <rPh sb="0" eb="2">
      <t>マイスウ</t>
    </rPh>
    <phoneticPr fontId="2"/>
  </si>
  <si>
    <t>単位</t>
    <phoneticPr fontId="2"/>
  </si>
  <si>
    <t>㎡数</t>
    <rPh sb="1" eb="2">
      <t>スウ</t>
    </rPh>
    <phoneticPr fontId="2"/>
  </si>
  <si>
    <t>回数</t>
    <rPh sb="0" eb="2">
      <t>カイスウ</t>
    </rPh>
    <phoneticPr fontId="2"/>
  </si>
  <si>
    <t>㎡単価</t>
    <rPh sb="1" eb="3">
      <t>タンカ</t>
    </rPh>
    <phoneticPr fontId="2"/>
  </si>
  <si>
    <t>金　額</t>
    <phoneticPr fontId="2"/>
  </si>
  <si>
    <t>摘　　要</t>
    <phoneticPr fontId="2"/>
  </si>
  <si>
    <t>Ⅰ</t>
    <phoneticPr fontId="2"/>
  </si>
  <si>
    <t>窓用遮光カーテン</t>
  </si>
  <si>
    <t>枚</t>
    <rPh sb="0" eb="1">
      <t>マイ</t>
    </rPh>
    <phoneticPr fontId="2"/>
  </si>
  <si>
    <t>㎡</t>
    <phoneticPr fontId="2"/>
  </si>
  <si>
    <t>回</t>
    <rPh sb="0" eb="1">
      <t>カイ</t>
    </rPh>
    <phoneticPr fontId="2"/>
  </si>
  <si>
    <t>窓用レースカーテン</t>
  </si>
  <si>
    <t>㎡</t>
  </si>
  <si>
    <t>窓用ドレープカーテン</t>
  </si>
  <si>
    <t>間仕切遮光カーテン</t>
  </si>
  <si>
    <t>間仕切カーテン</t>
  </si>
  <si>
    <t>間仕切シャワーカーテン</t>
  </si>
  <si>
    <t>ベッド廻りカーテン</t>
  </si>
  <si>
    <t>Ⅰ　合計</t>
    <rPh sb="2" eb="3">
      <t>ゴウ</t>
    </rPh>
    <rPh sb="3" eb="4">
      <t>ケイ</t>
    </rPh>
    <phoneticPr fontId="2"/>
  </si>
  <si>
    <t>Ⅱ</t>
    <phoneticPr fontId="2"/>
  </si>
  <si>
    <t>メンテナンス</t>
    <phoneticPr fontId="2"/>
  </si>
  <si>
    <t>1)</t>
    <phoneticPr fontId="2"/>
  </si>
  <si>
    <t>救急</t>
    <rPh sb="0" eb="2">
      <t>キュウキュウ</t>
    </rPh>
    <phoneticPr fontId="2"/>
  </si>
  <si>
    <t>1)　合計</t>
    <rPh sb="3" eb="4">
      <t>ゴウ</t>
    </rPh>
    <rPh sb="4" eb="5">
      <t>ケイ</t>
    </rPh>
    <phoneticPr fontId="2"/>
  </si>
  <si>
    <t>2)</t>
  </si>
  <si>
    <t>救急以外</t>
    <rPh sb="0" eb="2">
      <t>キュウキュウ</t>
    </rPh>
    <rPh sb="2" eb="4">
      <t>イガイ</t>
    </rPh>
    <phoneticPr fontId="2"/>
  </si>
  <si>
    <t>2)　合計</t>
    <rPh sb="3" eb="4">
      <t>ゴウ</t>
    </rPh>
    <rPh sb="4" eb="5">
      <t>ケイ</t>
    </rPh>
    <phoneticPr fontId="2"/>
  </si>
  <si>
    <t>1　計</t>
    <rPh sb="2" eb="3">
      <t>ケイ</t>
    </rPh>
    <phoneticPr fontId="2"/>
  </si>
  <si>
    <t>2　計</t>
    <rPh sb="2" eb="3">
      <t>ケイ</t>
    </rPh>
    <phoneticPr fontId="2"/>
  </si>
  <si>
    <t>Ⅱ　合計</t>
    <rPh sb="2" eb="3">
      <t>ゴウ</t>
    </rPh>
    <rPh sb="3" eb="4">
      <t>ケイ</t>
    </rPh>
    <phoneticPr fontId="2"/>
  </si>
  <si>
    <t>令和２年度</t>
    <phoneticPr fontId="2"/>
  </si>
  <si>
    <r>
      <t>静岡県立総合病院</t>
    </r>
    <r>
      <rPr>
        <sz val="9.0500000000000007"/>
        <rFont val="ＭＳ Ｐゴシック"/>
        <family val="3"/>
        <charset val="128"/>
      </rPr>
      <t>　　　　　　　　　</t>
    </r>
    <r>
      <rPr>
        <sz val="19.100000000000001"/>
        <rFont val="ＭＳ Ｐゴシック"/>
        <family val="3"/>
        <charset val="128"/>
      </rPr>
      <t>設計書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</si>
</sst>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0.0_);[Red]\(0.0\)"/>
    <numFmt numFmtId="177" formatCode="#,##0_ "/>
    <numFmt numFmtId="178" formatCode="&quot;¥&quot;#,##0_);[Red]\(&quot;¥&quot;#,##0\)"/>
    <numFmt numFmtId="179" formatCode="#,##0_);[Red]\(#,##0\)"/>
    <numFmt numFmtId="180" formatCode="0_);[Red]\(0\)"/>
    <numFmt numFmtId="181" formatCode="0.0_ "/>
    <numFmt numFmtId="182" formatCode="#,##0.0;[Red]\-#,##0.0"/>
    <numFmt numFmtId="183" formatCode="#,##0_);\(#,##0\)"/>
  </numFmts>
  <fonts count="15">
    <font>
      <sz val="9.5500000000000007"/>
      <name val="明朝体"/>
      <family val="3"/>
      <charset val="128"/>
    </font>
    <font>
      <sz val="9.5500000000000007"/>
      <name val="ＭＳ Ｐゴシック"/>
      <family val="3"/>
      <charset val="128"/>
    </font>
    <font>
      <sz val="6"/>
      <name val="明朝体"/>
      <family val="3"/>
      <charset val="128"/>
    </font>
    <font>
      <sz val="19.100000000000001"/>
      <name val="ＭＳ Ｐゴシック"/>
      <family val="3"/>
      <charset val="128"/>
    </font>
    <font>
      <sz val="9.0500000000000007"/>
      <name val="ＭＳ Ｐゴシック"/>
      <family val="3"/>
      <charset val="128"/>
    </font>
    <font>
      <sz val="18"/>
      <name val="ＭＳ ゴシック"/>
      <family val="3"/>
      <charset val="128"/>
    </font>
    <font>
      <sz val="11"/>
      <name val="ＭＳ Ｐゴシック"/>
      <family val="3"/>
      <charset val="128"/>
    </font>
    <font>
      <sz val="10"/>
      <name val="ＭＳ 明朝"/>
      <family val="1"/>
      <charset val="128"/>
    </font>
    <font>
      <b/>
      <sz val="16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Ｐ明朝"/>
      <family val="1"/>
      <charset val="128"/>
    </font>
    <font>
      <b/>
      <sz val="9.5500000000000007"/>
      <name val="明朝体"/>
      <family val="3"/>
      <charset val="128"/>
    </font>
    <font>
      <sz val="14"/>
      <name val="ＭＳ Ｐ明朝"/>
      <family val="1"/>
      <charset val="128"/>
    </font>
    <font>
      <sz val="9.5500000000000007"/>
      <name val="ＭＳ Ｐ明朝"/>
      <family val="1"/>
      <charset val="128"/>
    </font>
    <font>
      <b/>
      <sz val="10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/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1" fillId="0" borderId="0" applyFont="0" applyFill="0" applyBorder="0" applyAlignment="0" applyProtection="0"/>
  </cellStyleXfs>
  <cellXfs count="166">
    <xf numFmtId="0" fontId="0" fillId="0" borderId="0" xfId="0"/>
    <xf numFmtId="0" fontId="1" fillId="0" borderId="1" xfId="0" applyNumberFormat="1" applyFont="1" applyBorder="1"/>
    <xf numFmtId="0" fontId="1" fillId="0" borderId="2" xfId="0" applyNumberFormat="1" applyFont="1" applyBorder="1"/>
    <xf numFmtId="0" fontId="1" fillId="0" borderId="3" xfId="0" applyNumberFormat="1" applyFont="1" applyBorder="1"/>
    <xf numFmtId="0" fontId="1" fillId="0" borderId="0" xfId="0" applyFont="1"/>
    <xf numFmtId="0" fontId="1" fillId="0" borderId="4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5" xfId="0" applyNumberFormat="1" applyFont="1" applyBorder="1" applyAlignment="1">
      <alignment vertical="center"/>
    </xf>
    <xf numFmtId="0" fontId="1" fillId="0" borderId="0" xfId="0" applyFont="1" applyBorder="1"/>
    <xf numFmtId="0" fontId="4" fillId="0" borderId="0" xfId="0" applyNumberFormat="1" applyFont="1" applyBorder="1" applyAlignment="1">
      <alignment horizontal="center" vertical="center"/>
    </xf>
    <xf numFmtId="0" fontId="1" fillId="0" borderId="4" xfId="0" applyNumberFormat="1" applyFont="1" applyBorder="1" applyAlignment="1">
      <alignment vertical="top"/>
    </xf>
    <xf numFmtId="0" fontId="1" fillId="0" borderId="0" xfId="0" applyNumberFormat="1" applyFont="1" applyBorder="1" applyAlignment="1">
      <alignment vertical="top"/>
    </xf>
    <xf numFmtId="0" fontId="1" fillId="0" borderId="5" xfId="0" applyNumberFormat="1" applyFont="1" applyBorder="1" applyAlignment="1">
      <alignment vertical="top"/>
    </xf>
    <xf numFmtId="0" fontId="6" fillId="0" borderId="4" xfId="0" applyNumberFormat="1" applyFont="1" applyBorder="1" applyAlignment="1">
      <alignment horizontal="left" vertical="center"/>
    </xf>
    <xf numFmtId="0" fontId="4" fillId="0" borderId="0" xfId="0" applyNumberFormat="1" applyFont="1" applyAlignment="1">
      <alignment vertical="center"/>
    </xf>
    <xf numFmtId="0" fontId="4" fillId="0" borderId="5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" fillId="0" borderId="2" xfId="0" applyNumberFormat="1" applyFont="1" applyBorder="1" applyAlignment="1">
      <alignment vertical="top"/>
    </xf>
    <xf numFmtId="0" fontId="1" fillId="0" borderId="0" xfId="0" applyNumberFormat="1" applyFont="1"/>
    <xf numFmtId="0" fontId="1" fillId="0" borderId="0" xfId="0" applyNumberFormat="1" applyFont="1" applyBorder="1"/>
    <xf numFmtId="0" fontId="7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vertical="center"/>
    </xf>
    <xf numFmtId="176" fontId="7" fillId="0" borderId="0" xfId="0" applyNumberFormat="1" applyFont="1" applyAlignment="1">
      <alignment vertical="center" shrinkToFit="1"/>
    </xf>
    <xf numFmtId="0" fontId="7" fillId="0" borderId="0" xfId="0" applyNumberFormat="1" applyFont="1" applyAlignment="1">
      <alignment vertical="center" shrinkToFit="1"/>
    </xf>
    <xf numFmtId="0" fontId="7" fillId="0" borderId="0" xfId="0" applyFont="1" applyAlignment="1">
      <alignment vertical="center"/>
    </xf>
    <xf numFmtId="177" fontId="7" fillId="0" borderId="0" xfId="0" applyNumberFormat="1" applyFont="1" applyAlignment="1">
      <alignment vertical="center"/>
    </xf>
    <xf numFmtId="178" fontId="8" fillId="0" borderId="7" xfId="0" applyNumberFormat="1" applyFont="1" applyBorder="1" applyAlignment="1">
      <alignment vertical="center"/>
    </xf>
    <xf numFmtId="178" fontId="8" fillId="0" borderId="8" xfId="0" applyNumberFormat="1" applyFont="1" applyBorder="1" applyAlignment="1">
      <alignment vertical="center"/>
    </xf>
    <xf numFmtId="0" fontId="7" fillId="0" borderId="0" xfId="0" applyFont="1"/>
    <xf numFmtId="177" fontId="7" fillId="0" borderId="0" xfId="0" applyNumberFormat="1" applyFont="1"/>
    <xf numFmtId="176" fontId="7" fillId="0" borderId="18" xfId="0" applyNumberFormat="1" applyFont="1" applyFill="1" applyBorder="1" applyAlignment="1">
      <alignment horizontal="center" vertical="center" shrinkToFit="1"/>
    </xf>
    <xf numFmtId="176" fontId="7" fillId="0" borderId="19" xfId="0" applyNumberFormat="1" applyFont="1" applyFill="1" applyBorder="1" applyAlignment="1">
      <alignment horizontal="center" vertical="center" shrinkToFit="1"/>
    </xf>
    <xf numFmtId="0" fontId="7" fillId="0" borderId="20" xfId="0" applyNumberFormat="1" applyFont="1" applyFill="1" applyBorder="1" applyAlignment="1">
      <alignment horizontal="center" vertical="center" shrinkToFit="1"/>
    </xf>
    <xf numFmtId="0" fontId="7" fillId="0" borderId="21" xfId="0" applyNumberFormat="1" applyFont="1" applyFill="1" applyBorder="1" applyAlignment="1">
      <alignment horizontal="center" vertical="center" shrinkToFit="1"/>
    </xf>
    <xf numFmtId="177" fontId="7" fillId="0" borderId="0" xfId="0" applyNumberFormat="1" applyFont="1" applyAlignment="1">
      <alignment vertical="center" shrinkToFit="1"/>
    </xf>
    <xf numFmtId="0" fontId="10" fillId="0" borderId="22" xfId="0" applyNumberFormat="1" applyFont="1" applyBorder="1" applyAlignment="1">
      <alignment horizontal="center" vertical="center"/>
    </xf>
    <xf numFmtId="0" fontId="10" fillId="0" borderId="17" xfId="0" applyNumberFormat="1" applyFont="1" applyBorder="1" applyAlignment="1">
      <alignment vertical="center"/>
    </xf>
    <xf numFmtId="0" fontId="10" fillId="0" borderId="23" xfId="0" applyNumberFormat="1" applyFont="1" applyBorder="1" applyAlignment="1">
      <alignment vertical="center"/>
    </xf>
    <xf numFmtId="179" fontId="7" fillId="0" borderId="24" xfId="0" applyNumberFormat="1" applyFont="1" applyBorder="1" applyAlignment="1">
      <alignment vertical="center" shrinkToFit="1"/>
    </xf>
    <xf numFmtId="179" fontId="7" fillId="0" borderId="25" xfId="0" applyNumberFormat="1" applyFont="1" applyBorder="1" applyAlignment="1">
      <alignment horizontal="center" vertical="center" shrinkToFit="1"/>
    </xf>
    <xf numFmtId="177" fontId="7" fillId="0" borderId="26" xfId="0" applyNumberFormat="1" applyFont="1" applyBorder="1" applyAlignment="1">
      <alignment vertical="center" shrinkToFit="1"/>
    </xf>
    <xf numFmtId="0" fontId="7" fillId="0" borderId="27" xfId="0" applyNumberFormat="1" applyFont="1" applyBorder="1" applyAlignment="1">
      <alignment vertical="center" shrinkToFit="1"/>
    </xf>
    <xf numFmtId="0" fontId="7" fillId="0" borderId="0" xfId="0" applyFont="1" applyBorder="1" applyAlignment="1">
      <alignment vertical="center"/>
    </xf>
    <xf numFmtId="177" fontId="7" fillId="0" borderId="0" xfId="0" applyNumberFormat="1" applyFont="1" applyBorder="1" applyAlignment="1">
      <alignment vertical="center"/>
    </xf>
    <xf numFmtId="0" fontId="10" fillId="0" borderId="28" xfId="0" applyNumberFormat="1" applyFont="1" applyBorder="1" applyAlignment="1">
      <alignment horizontal="center" vertical="center"/>
    </xf>
    <xf numFmtId="177" fontId="7" fillId="0" borderId="20" xfId="0" applyNumberFormat="1" applyFont="1" applyBorder="1" applyAlignment="1">
      <alignment vertical="center" shrinkToFit="1"/>
    </xf>
    <xf numFmtId="0" fontId="7" fillId="0" borderId="21" xfId="0" applyNumberFormat="1" applyFont="1" applyBorder="1" applyAlignment="1">
      <alignment vertical="center" shrinkToFit="1"/>
    </xf>
    <xf numFmtId="0" fontId="10" fillId="0" borderId="29" xfId="0" applyNumberFormat="1" applyFont="1" applyBorder="1" applyAlignment="1">
      <alignment horizontal="center" vertical="center"/>
    </xf>
    <xf numFmtId="0" fontId="10" fillId="0" borderId="30" xfId="0" applyNumberFormat="1" applyFont="1" applyBorder="1" applyAlignment="1">
      <alignment horizontal="center" vertical="center"/>
    </xf>
    <xf numFmtId="179" fontId="7" fillId="0" borderId="31" xfId="0" applyNumberFormat="1" applyFont="1" applyBorder="1" applyAlignment="1">
      <alignment vertical="center" shrinkToFit="1"/>
    </xf>
    <xf numFmtId="179" fontId="7" fillId="0" borderId="32" xfId="0" applyNumberFormat="1" applyFont="1" applyBorder="1" applyAlignment="1">
      <alignment vertical="center" shrinkToFit="1"/>
    </xf>
    <xf numFmtId="177" fontId="7" fillId="0" borderId="33" xfId="0" applyNumberFormat="1" applyFont="1" applyBorder="1" applyAlignment="1">
      <alignment vertical="center" shrinkToFit="1"/>
    </xf>
    <xf numFmtId="0" fontId="7" fillId="0" borderId="34" xfId="0" applyNumberFormat="1" applyFont="1" applyBorder="1" applyAlignment="1">
      <alignment vertical="center" shrinkToFit="1"/>
    </xf>
    <xf numFmtId="179" fontId="7" fillId="0" borderId="0" xfId="0" applyNumberFormat="1" applyFont="1" applyBorder="1" applyAlignment="1">
      <alignment vertical="center"/>
    </xf>
    <xf numFmtId="179" fontId="7" fillId="0" borderId="37" xfId="0" applyNumberFormat="1" applyFont="1" applyBorder="1" applyAlignment="1">
      <alignment vertical="center" shrinkToFit="1"/>
    </xf>
    <xf numFmtId="179" fontId="7" fillId="0" borderId="38" xfId="0" applyNumberFormat="1" applyFont="1" applyBorder="1" applyAlignment="1">
      <alignment vertical="center" shrinkToFit="1"/>
    </xf>
    <xf numFmtId="177" fontId="7" fillId="0" borderId="39" xfId="0" applyNumberFormat="1" applyFont="1" applyBorder="1" applyAlignment="1">
      <alignment vertical="center" shrinkToFit="1"/>
    </xf>
    <xf numFmtId="0" fontId="7" fillId="0" borderId="40" xfId="0" applyNumberFormat="1" applyFont="1" applyBorder="1" applyAlignment="1">
      <alignment vertical="center" wrapText="1" shrinkToFit="1"/>
    </xf>
    <xf numFmtId="179" fontId="7" fillId="0" borderId="41" xfId="0" applyNumberFormat="1" applyFont="1" applyBorder="1" applyAlignment="1">
      <alignment vertical="center" shrinkToFit="1"/>
    </xf>
    <xf numFmtId="179" fontId="7" fillId="0" borderId="42" xfId="0" applyNumberFormat="1" applyFont="1" applyBorder="1" applyAlignment="1">
      <alignment vertical="center" shrinkToFit="1"/>
    </xf>
    <xf numFmtId="177" fontId="7" fillId="0" borderId="43" xfId="0" applyNumberFormat="1" applyFont="1" applyBorder="1" applyAlignment="1">
      <alignment vertical="center" shrinkToFit="1"/>
    </xf>
    <xf numFmtId="0" fontId="7" fillId="0" borderId="44" xfId="0" applyNumberFormat="1" applyFont="1" applyBorder="1" applyAlignment="1">
      <alignment vertical="center" shrinkToFit="1"/>
    </xf>
    <xf numFmtId="0" fontId="7" fillId="0" borderId="12" xfId="0" applyNumberFormat="1" applyFont="1" applyBorder="1" applyAlignment="1">
      <alignment horizontal="center" vertical="center"/>
    </xf>
    <xf numFmtId="0" fontId="7" fillId="0" borderId="14" xfId="0" applyNumberFormat="1" applyFont="1" applyBorder="1" applyAlignment="1">
      <alignment horizontal="center" vertical="center"/>
    </xf>
    <xf numFmtId="3" fontId="7" fillId="0" borderId="15" xfId="0" applyNumberFormat="1" applyFont="1" applyBorder="1" applyAlignment="1">
      <alignment horizontal="center" vertical="center" shrinkToFit="1"/>
    </xf>
    <xf numFmtId="180" fontId="7" fillId="0" borderId="0" xfId="0" applyNumberFormat="1" applyFont="1" applyAlignment="1">
      <alignment vertical="center"/>
    </xf>
    <xf numFmtId="0" fontId="7" fillId="0" borderId="45" xfId="0" applyNumberFormat="1" applyFont="1" applyBorder="1" applyAlignment="1">
      <alignment horizontal="center" vertical="center"/>
    </xf>
    <xf numFmtId="179" fontId="7" fillId="0" borderId="46" xfId="0" applyNumberFormat="1" applyFont="1" applyBorder="1" applyAlignment="1">
      <alignment vertical="center"/>
    </xf>
    <xf numFmtId="179" fontId="7" fillId="0" borderId="21" xfId="0" applyNumberFormat="1" applyFont="1" applyBorder="1" applyAlignment="1">
      <alignment vertical="center" shrinkToFit="1"/>
    </xf>
    <xf numFmtId="181" fontId="7" fillId="0" borderId="0" xfId="0" applyNumberFormat="1" applyFont="1" applyAlignment="1">
      <alignment vertical="center"/>
    </xf>
    <xf numFmtId="0" fontId="7" fillId="0" borderId="47" xfId="0" applyNumberFormat="1" applyFont="1" applyBorder="1" applyAlignment="1">
      <alignment horizontal="center" vertical="center"/>
    </xf>
    <xf numFmtId="179" fontId="7" fillId="0" borderId="48" xfId="0" applyNumberFormat="1" applyFont="1" applyBorder="1" applyAlignment="1">
      <alignment vertical="center"/>
    </xf>
    <xf numFmtId="179" fontId="7" fillId="0" borderId="49" xfId="0" applyNumberFormat="1" applyFont="1" applyBorder="1" applyAlignment="1">
      <alignment vertical="center" shrinkToFit="1"/>
    </xf>
    <xf numFmtId="0" fontId="7" fillId="0" borderId="50" xfId="0" applyNumberFormat="1" applyFont="1" applyBorder="1" applyAlignment="1">
      <alignment horizontal="right" vertical="center"/>
    </xf>
    <xf numFmtId="179" fontId="7" fillId="0" borderId="51" xfId="0" applyNumberFormat="1" applyFont="1" applyBorder="1" applyAlignment="1">
      <alignment vertical="center"/>
    </xf>
    <xf numFmtId="179" fontId="7" fillId="0" borderId="44" xfId="0" applyNumberFormat="1" applyFont="1" applyBorder="1" applyAlignment="1">
      <alignment vertical="center" shrinkToFit="1"/>
    </xf>
    <xf numFmtId="176" fontId="7" fillId="0" borderId="0" xfId="0" applyNumberFormat="1" applyFont="1" applyBorder="1" applyAlignment="1">
      <alignment vertical="center" shrinkToFit="1"/>
    </xf>
    <xf numFmtId="0" fontId="10" fillId="0" borderId="0" xfId="0" applyFont="1" applyAlignment="1">
      <alignment vertical="center" shrinkToFit="1"/>
    </xf>
    <xf numFmtId="0" fontId="10" fillId="0" borderId="0" xfId="0" applyFont="1" applyAlignment="1">
      <alignment horizontal="center" vertical="center" shrinkToFit="1"/>
    </xf>
    <xf numFmtId="0" fontId="10" fillId="0" borderId="52" xfId="0" applyNumberFormat="1" applyFont="1" applyBorder="1" applyAlignment="1">
      <alignment horizontal="center" vertical="center" shrinkToFit="1"/>
    </xf>
    <xf numFmtId="0" fontId="10" fillId="0" borderId="53" xfId="0" applyNumberFormat="1" applyFont="1" applyBorder="1" applyAlignment="1">
      <alignment vertical="center" shrinkToFit="1"/>
    </xf>
    <xf numFmtId="0" fontId="10" fillId="0" borderId="53" xfId="0" applyNumberFormat="1" applyFont="1" applyBorder="1" applyAlignment="1">
      <alignment vertical="center"/>
    </xf>
    <xf numFmtId="38" fontId="10" fillId="0" borderId="54" xfId="0" applyNumberFormat="1" applyFont="1" applyBorder="1" applyAlignment="1">
      <alignment vertical="center" shrinkToFit="1"/>
    </xf>
    <xf numFmtId="176" fontId="10" fillId="0" borderId="55" xfId="0" applyNumberFormat="1" applyFont="1" applyBorder="1" applyAlignment="1">
      <alignment horizontal="center" vertical="center" shrinkToFit="1"/>
    </xf>
    <xf numFmtId="38" fontId="10" fillId="0" borderId="56" xfId="1" applyNumberFormat="1" applyFont="1" applyBorder="1" applyAlignment="1">
      <alignment vertical="center" shrinkToFit="1"/>
    </xf>
    <xf numFmtId="38" fontId="10" fillId="0" borderId="57" xfId="0" applyNumberFormat="1" applyFont="1" applyFill="1" applyBorder="1" applyAlignment="1">
      <alignment vertical="center" shrinkToFit="1"/>
    </xf>
    <xf numFmtId="0" fontId="13" fillId="0" borderId="57" xfId="0" applyFont="1" applyBorder="1" applyAlignment="1">
      <alignment horizontal="left" vertical="center" wrapText="1" shrinkToFit="1"/>
    </xf>
    <xf numFmtId="0" fontId="14" fillId="0" borderId="58" xfId="0" applyNumberFormat="1" applyFont="1" applyBorder="1" applyAlignment="1">
      <alignment horizontal="center" vertical="center"/>
    </xf>
    <xf numFmtId="0" fontId="14" fillId="0" borderId="59" xfId="0" applyNumberFormat="1" applyFont="1" applyBorder="1" applyAlignment="1">
      <alignment vertical="center"/>
    </xf>
    <xf numFmtId="0" fontId="10" fillId="0" borderId="59" xfId="0" applyNumberFormat="1" applyFont="1" applyBorder="1" applyAlignment="1">
      <alignment vertical="center"/>
    </xf>
    <xf numFmtId="38" fontId="10" fillId="0" borderId="60" xfId="0" applyNumberFormat="1" applyFont="1" applyBorder="1" applyAlignment="1">
      <alignment horizontal="center" vertical="center" shrinkToFit="1"/>
    </xf>
    <xf numFmtId="0" fontId="10" fillId="0" borderId="61" xfId="0" applyNumberFormat="1" applyFont="1" applyBorder="1" applyAlignment="1">
      <alignment horizontal="center" vertical="center" shrinkToFit="1"/>
    </xf>
    <xf numFmtId="38" fontId="10" fillId="0" borderId="62" xfId="1" applyNumberFormat="1" applyFont="1" applyBorder="1" applyAlignment="1">
      <alignment vertical="center" shrinkToFit="1"/>
    </xf>
    <xf numFmtId="38" fontId="10" fillId="0" borderId="63" xfId="0" applyNumberFormat="1" applyFont="1" applyFill="1" applyBorder="1" applyAlignment="1">
      <alignment vertical="center" shrinkToFit="1"/>
    </xf>
    <xf numFmtId="177" fontId="10" fillId="0" borderId="63" xfId="0" applyNumberFormat="1" applyFont="1" applyFill="1" applyBorder="1" applyAlignment="1">
      <alignment vertical="center" shrinkToFit="1"/>
    </xf>
    <xf numFmtId="0" fontId="10" fillId="0" borderId="58" xfId="0" applyNumberFormat="1" applyFont="1" applyBorder="1" applyAlignment="1">
      <alignment horizontal="center" vertical="center"/>
    </xf>
    <xf numFmtId="0" fontId="10" fillId="0" borderId="59" xfId="0" applyNumberFormat="1" applyFont="1" applyBorder="1" applyAlignment="1">
      <alignment horizontal="center" vertical="center"/>
    </xf>
    <xf numFmtId="38" fontId="10" fillId="0" borderId="60" xfId="0" applyNumberFormat="1" applyFont="1" applyBorder="1" applyAlignment="1">
      <alignment vertical="center" shrinkToFit="1"/>
    </xf>
    <xf numFmtId="182" fontId="10" fillId="0" borderId="60" xfId="0" applyNumberFormat="1" applyFont="1" applyBorder="1" applyAlignment="1">
      <alignment vertical="center" shrinkToFit="1"/>
    </xf>
    <xf numFmtId="182" fontId="10" fillId="0" borderId="62" xfId="1" applyNumberFormat="1" applyFont="1" applyBorder="1" applyAlignment="1">
      <alignment vertical="center" shrinkToFit="1"/>
    </xf>
    <xf numFmtId="0" fontId="13" fillId="0" borderId="63" xfId="0" applyFont="1" applyFill="1" applyBorder="1" applyAlignment="1">
      <alignment vertical="center" shrinkToFit="1"/>
    </xf>
    <xf numFmtId="183" fontId="10" fillId="0" borderId="59" xfId="0" applyNumberFormat="1" applyFont="1" applyBorder="1" applyAlignment="1">
      <alignment vertical="center" shrinkToFit="1"/>
    </xf>
    <xf numFmtId="0" fontId="14" fillId="0" borderId="59" xfId="0" applyNumberFormat="1" applyFont="1" applyBorder="1" applyAlignment="1">
      <alignment horizontal="right" vertical="center"/>
    </xf>
    <xf numFmtId="38" fontId="14" fillId="0" borderId="63" xfId="0" applyNumberFormat="1" applyFont="1" applyFill="1" applyBorder="1" applyAlignment="1">
      <alignment vertical="center" shrinkToFit="1"/>
    </xf>
    <xf numFmtId="0" fontId="14" fillId="0" borderId="59" xfId="0" applyNumberFormat="1" applyFont="1" applyBorder="1" applyAlignment="1">
      <alignment horizontal="center" vertical="center"/>
    </xf>
    <xf numFmtId="0" fontId="10" fillId="0" borderId="59" xfId="0" applyFont="1" applyBorder="1" applyAlignment="1">
      <alignment horizontal="center" vertical="center" shrinkToFit="1"/>
    </xf>
    <xf numFmtId="0" fontId="10" fillId="0" borderId="59" xfId="0" applyNumberFormat="1" applyFont="1" applyBorder="1" applyAlignment="1">
      <alignment horizontal="right" vertical="center"/>
    </xf>
    <xf numFmtId="0" fontId="10" fillId="0" borderId="64" xfId="0" applyNumberFormat="1" applyFont="1" applyBorder="1" applyAlignment="1">
      <alignment horizontal="center" vertical="center" shrinkToFit="1"/>
    </xf>
    <xf numFmtId="0" fontId="10" fillId="0" borderId="65" xfId="0" applyNumberFormat="1" applyFont="1" applyBorder="1" applyAlignment="1">
      <alignment vertical="center" shrinkToFit="1"/>
    </xf>
    <xf numFmtId="0" fontId="10" fillId="0" borderId="65" xfId="0" applyNumberFormat="1" applyFont="1" applyBorder="1" applyAlignment="1">
      <alignment vertical="center"/>
    </xf>
    <xf numFmtId="38" fontId="10" fillId="0" borderId="66" xfId="0" applyNumberFormat="1" applyFont="1" applyBorder="1" applyAlignment="1">
      <alignment vertical="center" shrinkToFit="1"/>
    </xf>
    <xf numFmtId="176" fontId="10" fillId="0" borderId="67" xfId="0" applyNumberFormat="1" applyFont="1" applyBorder="1" applyAlignment="1">
      <alignment horizontal="center" vertical="center" shrinkToFit="1"/>
    </xf>
    <xf numFmtId="38" fontId="10" fillId="0" borderId="68" xfId="1" applyNumberFormat="1" applyFont="1" applyBorder="1" applyAlignment="1">
      <alignment vertical="center" shrinkToFit="1"/>
    </xf>
    <xf numFmtId="38" fontId="10" fillId="0" borderId="69" xfId="0" applyNumberFormat="1" applyFont="1" applyFill="1" applyBorder="1" applyAlignment="1">
      <alignment vertical="center" shrinkToFit="1"/>
    </xf>
    <xf numFmtId="0" fontId="13" fillId="0" borderId="69" xfId="0" applyFont="1" applyBorder="1" applyAlignment="1">
      <alignment horizontal="left" vertical="center" wrapText="1" shrinkToFit="1"/>
    </xf>
    <xf numFmtId="0" fontId="10" fillId="0" borderId="0" xfId="0" applyNumberFormat="1" applyFont="1" applyAlignment="1">
      <alignment horizontal="center" vertical="center" shrinkToFit="1"/>
    </xf>
    <xf numFmtId="0" fontId="10" fillId="0" borderId="0" xfId="0" applyNumberFormat="1" applyFont="1" applyAlignment="1">
      <alignment vertical="center" shrinkToFit="1"/>
    </xf>
    <xf numFmtId="0" fontId="10" fillId="0" borderId="0" xfId="0" applyNumberFormat="1" applyFont="1" applyAlignment="1">
      <alignment vertical="center"/>
    </xf>
    <xf numFmtId="38" fontId="10" fillId="0" borderId="0" xfId="0" applyNumberFormat="1" applyFont="1" applyAlignment="1">
      <alignment vertical="center" shrinkToFit="1"/>
    </xf>
    <xf numFmtId="38" fontId="10" fillId="0" borderId="0" xfId="1" applyNumberFormat="1" applyFont="1" applyAlignment="1">
      <alignment vertical="center" shrinkToFit="1"/>
    </xf>
    <xf numFmtId="177" fontId="10" fillId="0" borderId="0" xfId="0" applyNumberFormat="1" applyFont="1" applyAlignment="1">
      <alignment horizontal="center" vertical="center" shrinkToFit="1"/>
    </xf>
    <xf numFmtId="180" fontId="10" fillId="0" borderId="0" xfId="0" applyNumberFormat="1" applyFont="1" applyAlignment="1">
      <alignment vertical="center" shrinkToFit="1"/>
    </xf>
    <xf numFmtId="38" fontId="10" fillId="0" borderId="0" xfId="1" applyFont="1" applyAlignment="1">
      <alignment vertical="center" shrinkToFit="1"/>
    </xf>
    <xf numFmtId="179" fontId="10" fillId="0" borderId="0" xfId="0" applyNumberFormat="1" applyFont="1" applyAlignment="1">
      <alignment vertical="center" shrinkToFit="1"/>
    </xf>
    <xf numFmtId="180" fontId="10" fillId="2" borderId="18" xfId="0" applyNumberFormat="1" applyFont="1" applyFill="1" applyBorder="1" applyAlignment="1">
      <alignment horizontal="center" vertical="center" shrinkToFit="1"/>
    </xf>
    <xf numFmtId="0" fontId="10" fillId="2" borderId="19" xfId="0" applyNumberFormat="1" applyFont="1" applyFill="1" applyBorder="1" applyAlignment="1">
      <alignment horizontal="center" vertical="center" shrinkToFit="1"/>
    </xf>
    <xf numFmtId="38" fontId="10" fillId="2" borderId="20" xfId="1" applyFont="1" applyFill="1" applyBorder="1" applyAlignment="1">
      <alignment horizontal="center" vertical="center" shrinkToFit="1"/>
    </xf>
    <xf numFmtId="179" fontId="10" fillId="2" borderId="46" xfId="0" applyNumberFormat="1" applyFont="1" applyFill="1" applyBorder="1" applyAlignment="1">
      <alignment horizontal="center" vertical="center" shrinkToFit="1"/>
    </xf>
    <xf numFmtId="177" fontId="10" fillId="2" borderId="46" xfId="0" applyNumberFormat="1" applyFont="1" applyFill="1" applyBorder="1" applyAlignment="1">
      <alignment horizontal="center" vertical="center" shrinkToFit="1"/>
    </xf>
    <xf numFmtId="0" fontId="3" fillId="0" borderId="4" xfId="0" applyNumberFormat="1" applyFont="1" applyBorder="1" applyAlignment="1">
      <alignment horizontal="center" vertical="center"/>
    </xf>
    <xf numFmtId="0" fontId="3" fillId="0" borderId="0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 shrinkToFit="1"/>
    </xf>
    <xf numFmtId="0" fontId="5" fillId="0" borderId="0" xfId="0" applyNumberFormat="1" applyFont="1" applyBorder="1" applyAlignment="1">
      <alignment horizontal="center" vertical="center" shrinkToFit="1"/>
    </xf>
    <xf numFmtId="0" fontId="5" fillId="0" borderId="5" xfId="0" applyNumberFormat="1" applyFont="1" applyBorder="1" applyAlignment="1">
      <alignment horizontal="center" vertical="center" shrinkToFit="1"/>
    </xf>
    <xf numFmtId="0" fontId="6" fillId="0" borderId="4" xfId="0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6" fillId="0" borderId="5" xfId="0" applyNumberFormat="1" applyFont="1" applyBorder="1" applyAlignment="1">
      <alignment horizontal="center" vertical="center"/>
    </xf>
    <xf numFmtId="179" fontId="7" fillId="0" borderId="48" xfId="0" applyNumberFormat="1" applyFont="1" applyBorder="1" applyAlignment="1">
      <alignment vertical="center" shrinkToFit="1"/>
    </xf>
    <xf numFmtId="179" fontId="7" fillId="0" borderId="51" xfId="0" applyNumberFormat="1" applyFont="1" applyBorder="1" applyAlignment="1">
      <alignment vertical="center" shrinkToFit="1"/>
    </xf>
    <xf numFmtId="0" fontId="10" fillId="0" borderId="17" xfId="0" applyNumberFormat="1" applyFont="1" applyBorder="1" applyAlignment="1">
      <alignment vertical="center"/>
    </xf>
    <xf numFmtId="0" fontId="10" fillId="0" borderId="20" xfId="0" applyNumberFormat="1" applyFont="1" applyBorder="1" applyAlignment="1">
      <alignment vertical="center"/>
    </xf>
    <xf numFmtId="0" fontId="10" fillId="0" borderId="22" xfId="0" applyNumberFormat="1" applyFont="1" applyBorder="1" applyAlignment="1">
      <alignment horizontal="center" vertical="center"/>
    </xf>
    <xf numFmtId="0" fontId="10" fillId="0" borderId="0" xfId="0" applyNumberFormat="1" applyFont="1" applyBorder="1" applyAlignment="1">
      <alignment horizontal="center" vertical="center"/>
    </xf>
    <xf numFmtId="0" fontId="10" fillId="0" borderId="35" xfId="0" applyFont="1" applyBorder="1" applyAlignment="1">
      <alignment horizontal="center" vertical="center"/>
    </xf>
    <xf numFmtId="0" fontId="10" fillId="0" borderId="36" xfId="0" applyFont="1" applyBorder="1" applyAlignment="1">
      <alignment horizontal="center" vertical="center"/>
    </xf>
    <xf numFmtId="180" fontId="10" fillId="0" borderId="9" xfId="0" applyNumberFormat="1" applyFont="1" applyBorder="1" applyAlignment="1">
      <alignment horizontal="center" vertical="center"/>
    </xf>
    <xf numFmtId="180" fontId="10" fillId="0" borderId="10" xfId="0" applyNumberFormat="1" applyFont="1" applyBorder="1" applyAlignment="1">
      <alignment horizontal="center" vertical="center"/>
    </xf>
    <xf numFmtId="176" fontId="7" fillId="0" borderId="14" xfId="0" applyNumberFormat="1" applyFont="1" applyBorder="1" applyAlignment="1">
      <alignment horizontal="center" vertical="center" shrinkToFit="1"/>
    </xf>
    <xf numFmtId="179" fontId="7" fillId="0" borderId="46" xfId="0" applyNumberFormat="1" applyFont="1" applyBorder="1" applyAlignment="1">
      <alignment vertical="center" shrinkToFit="1"/>
    </xf>
    <xf numFmtId="178" fontId="8" fillId="0" borderId="6" xfId="0" applyNumberFormat="1" applyFont="1" applyBorder="1" applyAlignment="1">
      <alignment horizontal="left" vertical="center" indent="1"/>
    </xf>
    <xf numFmtId="178" fontId="8" fillId="0" borderId="7" xfId="0" applyNumberFormat="1" applyFont="1" applyBorder="1" applyAlignment="1">
      <alignment horizontal="left" vertical="center" indent="1"/>
    </xf>
    <xf numFmtId="0" fontId="9" fillId="0" borderId="9" xfId="0" applyNumberFormat="1" applyFont="1" applyBorder="1" applyAlignment="1">
      <alignment horizontal="center" vertical="center" shrinkToFit="1"/>
    </xf>
    <xf numFmtId="0" fontId="9" fillId="0" borderId="10" xfId="0" applyNumberFormat="1" applyFont="1" applyBorder="1" applyAlignment="1">
      <alignment horizontal="center" vertical="center" shrinkToFit="1"/>
    </xf>
    <xf numFmtId="0" fontId="9" fillId="0" borderId="11" xfId="0" applyNumberFormat="1" applyFont="1" applyBorder="1" applyAlignment="1">
      <alignment horizontal="center" vertical="center" shrinkToFit="1"/>
    </xf>
    <xf numFmtId="0" fontId="7" fillId="0" borderId="12" xfId="0" applyNumberFormat="1" applyFont="1" applyBorder="1" applyAlignment="1">
      <alignment horizontal="center" vertical="center"/>
    </xf>
    <xf numFmtId="0" fontId="7" fillId="0" borderId="13" xfId="0" applyNumberFormat="1" applyFont="1" applyBorder="1" applyAlignment="1">
      <alignment horizontal="center" vertical="center"/>
    </xf>
    <xf numFmtId="0" fontId="7" fillId="0" borderId="14" xfId="0" applyNumberFormat="1" applyFont="1" applyBorder="1" applyAlignment="1">
      <alignment horizontal="center" vertical="center"/>
    </xf>
    <xf numFmtId="0" fontId="7" fillId="0" borderId="15" xfId="0" applyNumberFormat="1" applyFont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10" fillId="0" borderId="17" xfId="0" applyNumberFormat="1" applyFont="1" applyBorder="1" applyAlignment="1">
      <alignment vertical="center" shrinkToFit="1"/>
    </xf>
    <xf numFmtId="0" fontId="10" fillId="0" borderId="20" xfId="0" applyNumberFormat="1" applyFont="1" applyBorder="1" applyAlignment="1">
      <alignment vertical="center" shrinkToFit="1"/>
    </xf>
    <xf numFmtId="0" fontId="12" fillId="0" borderId="23" xfId="0" applyNumberFormat="1" applyFont="1" applyBorder="1" applyAlignment="1">
      <alignment horizontal="center" vertical="center" shrinkToFit="1"/>
    </xf>
    <xf numFmtId="0" fontId="10" fillId="2" borderId="46" xfId="0" applyNumberFormat="1" applyFont="1" applyFill="1" applyBorder="1" applyAlignment="1">
      <alignment horizontal="center" vertical="center" shrinkToFit="1"/>
    </xf>
    <xf numFmtId="0" fontId="10" fillId="2" borderId="20" xfId="0" applyNumberFormat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36%20&#32207;&#21512;&#30149;&#38498;&#12288;&#37096;&#32626;/20%20&#32207;&#21512;&#12288;&#31649;&#36001;&#20418;/R&#65298;%20&#31649;&#36001;/14_&#12459;&#12540;&#12486;&#12531;/02_&#20837;&#26413;/01_&#20837;&#26413;&#22519;&#34892;&#20282;/01_&#20837;&#26413;&#22519;&#34892;&#20282;&#12539;&#35373;&#35336;&#65288;&#12459;&#12540;&#12486;&#12531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札伺"/>
      <sheetName val="封筒"/>
      <sheetName val="予価"/>
      <sheetName val="検算"/>
      <sheetName val="総額(金入)"/>
      <sheetName val="内訳(金入)"/>
      <sheetName val="札書"/>
      <sheetName val="札書(記載例)"/>
      <sheetName val="封緘"/>
      <sheetName val="委任"/>
      <sheetName val="委任(記載例)"/>
      <sheetName val="表紙"/>
      <sheetName val="総額(金抜き)"/>
      <sheetName val="内訳(金抜き)"/>
      <sheetName val="HP"/>
      <sheetName val="受付簿"/>
      <sheetName val="入札結果表"/>
      <sheetName val="札書(当日)"/>
      <sheetName val="見積書"/>
    </sheetNames>
    <sheetDataSet>
      <sheetData sheetId="0">
        <row r="15">
          <cell r="G15" t="str">
            <v>令和２年度 静岡県立総合病院 カーテン賃貸借契約(令和２～７年度)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H16"/>
  <sheetViews>
    <sheetView tabSelected="1" view="pageBreakPreview" zoomScaleNormal="100" zoomScaleSheetLayoutView="100" workbookViewId="0">
      <selection activeCell="A10" sqref="A10"/>
    </sheetView>
  </sheetViews>
  <sheetFormatPr defaultColWidth="9.85546875" defaultRowHeight="12"/>
  <cols>
    <col min="1" max="1" width="78.7109375" style="18" customWidth="1"/>
    <col min="2" max="2" width="12.7109375" style="18" customWidth="1"/>
    <col min="3" max="3" width="5" style="18" customWidth="1"/>
    <col min="4" max="255" width="9.85546875" style="4" customWidth="1"/>
    <col min="256" max="16384" width="9.85546875" style="4"/>
  </cols>
  <sheetData>
    <row r="1" spans="1:8" ht="20.100000000000001" customHeight="1">
      <c r="A1" s="1"/>
      <c r="B1" s="2"/>
      <c r="C1" s="3"/>
    </row>
    <row r="2" spans="1:8" ht="45.6" customHeight="1">
      <c r="A2" s="129" t="s">
        <v>59</v>
      </c>
      <c r="B2" s="130"/>
      <c r="C2" s="131"/>
    </row>
    <row r="3" spans="1:8" ht="63.6" customHeight="1">
      <c r="A3" s="129" t="s">
        <v>60</v>
      </c>
      <c r="B3" s="130"/>
      <c r="C3" s="131"/>
    </row>
    <row r="4" spans="1:8" ht="55.5" customHeight="1">
      <c r="A4" s="132" t="str">
        <f>[1]入札伺!G15</f>
        <v>令和２年度 静岡県立総合病院 カーテン賃貸借契約(令和２～７年度)</v>
      </c>
      <c r="B4" s="133"/>
      <c r="C4" s="134"/>
    </row>
    <row r="5" spans="1:8" ht="18" customHeight="1">
      <c r="A5" s="5"/>
      <c r="B5" s="6"/>
      <c r="C5" s="7"/>
      <c r="D5" s="8"/>
      <c r="E5" s="8"/>
      <c r="F5" s="8"/>
      <c r="G5" s="8"/>
      <c r="H5" s="8"/>
    </row>
    <row r="6" spans="1:8" ht="18" customHeight="1">
      <c r="A6" s="5"/>
      <c r="B6" s="9"/>
      <c r="C6" s="7"/>
    </row>
    <row r="7" spans="1:8" ht="36" customHeight="1">
      <c r="A7" s="5"/>
      <c r="B7" s="6"/>
      <c r="C7" s="7"/>
    </row>
    <row r="8" spans="1:8" ht="18" customHeight="1">
      <c r="A8" s="10"/>
      <c r="B8" s="11"/>
      <c r="C8" s="12"/>
    </row>
    <row r="9" spans="1:8" ht="18" customHeight="1">
      <c r="A9" s="135" t="s">
        <v>0</v>
      </c>
      <c r="B9" s="136"/>
      <c r="C9" s="137"/>
    </row>
    <row r="10" spans="1:8" ht="36" customHeight="1">
      <c r="A10" s="13"/>
      <c r="B10" s="14"/>
      <c r="C10" s="15"/>
    </row>
    <row r="11" spans="1:8" ht="18" customHeight="1">
      <c r="A11" s="5"/>
      <c r="B11" s="16"/>
      <c r="C11" s="7"/>
    </row>
    <row r="12" spans="1:8" ht="18" customHeight="1">
      <c r="A12" s="17"/>
      <c r="B12" s="17"/>
      <c r="C12" s="17"/>
    </row>
    <row r="13" spans="1:8" ht="18.95" customHeight="1">
      <c r="B13" s="19"/>
      <c r="C13" s="19"/>
    </row>
    <row r="14" spans="1:8" ht="324" customHeight="1">
      <c r="A14" s="6"/>
      <c r="B14" s="6"/>
      <c r="C14" s="6"/>
    </row>
    <row r="15" spans="1:8" ht="18" customHeight="1">
      <c r="A15" s="11"/>
      <c r="B15" s="11"/>
      <c r="C15" s="11"/>
    </row>
    <row r="16" spans="1:8" ht="18.95" customHeight="1"/>
  </sheetData>
  <mergeCells count="4">
    <mergeCell ref="A2:C2"/>
    <mergeCell ref="A3:C3"/>
    <mergeCell ref="A4:C4"/>
    <mergeCell ref="A9:C9"/>
  </mergeCells>
  <phoneticPr fontId="2"/>
  <printOptions horizontalCentered="1"/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FF"/>
  </sheetPr>
  <dimension ref="B1:K25"/>
  <sheetViews>
    <sheetView view="pageBreakPreview" zoomScaleNormal="115" zoomScaleSheetLayoutView="100" workbookViewId="0">
      <pane ySplit="5" topLeftCell="A6" activePane="bottomLeft" state="frozen"/>
      <selection activeCell="A10" sqref="A10"/>
      <selection pane="bottomLeft" activeCell="A10" sqref="A10"/>
    </sheetView>
  </sheetViews>
  <sheetFormatPr defaultColWidth="9.85546875" defaultRowHeight="12"/>
  <cols>
    <col min="1" max="1" width="9.85546875" style="24"/>
    <col min="2" max="2" width="3.85546875" style="20" customWidth="1"/>
    <col min="3" max="3" width="4" style="21" customWidth="1"/>
    <col min="4" max="4" width="10.7109375" style="21" customWidth="1"/>
    <col min="5" max="5" width="14.7109375" style="21" customWidth="1"/>
    <col min="6" max="7" width="7.7109375" style="22" customWidth="1"/>
    <col min="8" max="8" width="14.7109375" style="23" customWidth="1"/>
    <col min="9" max="9" width="17.5703125" style="23" customWidth="1"/>
    <col min="10" max="10" width="12.140625" style="24" customWidth="1"/>
    <col min="11" max="11" width="11.85546875" style="25" bestFit="1" customWidth="1"/>
    <col min="12" max="16384" width="9.85546875" style="24"/>
  </cols>
  <sheetData>
    <row r="1" spans="2:11" ht="12.75" thickBot="1"/>
    <row r="2" spans="2:11" s="28" customFormat="1" ht="30" customHeight="1">
      <c r="B2" s="150" t="s">
        <v>1</v>
      </c>
      <c r="C2" s="151"/>
      <c r="D2" s="151"/>
      <c r="E2" s="151"/>
      <c r="F2" s="26" t="s">
        <v>2</v>
      </c>
      <c r="G2" s="26"/>
      <c r="H2" s="26"/>
      <c r="I2" s="27"/>
      <c r="K2" s="29"/>
    </row>
    <row r="3" spans="2:11" s="28" customFormat="1" ht="30" customHeight="1" thickBot="1">
      <c r="B3" s="152" t="str">
        <f>[1]入札伺!G15</f>
        <v>令和２年度 静岡県立総合病院 カーテン賃貸借契約(令和２～７年度)</v>
      </c>
      <c r="C3" s="153"/>
      <c r="D3" s="153"/>
      <c r="E3" s="153"/>
      <c r="F3" s="153"/>
      <c r="G3" s="153"/>
      <c r="H3" s="153"/>
      <c r="I3" s="154"/>
      <c r="K3" s="29"/>
    </row>
    <row r="4" spans="2:11" s="28" customFormat="1" ht="30" customHeight="1">
      <c r="B4" s="155" t="s">
        <v>3</v>
      </c>
      <c r="C4" s="156"/>
      <c r="D4" s="156"/>
      <c r="E4" s="156"/>
      <c r="F4" s="157"/>
      <c r="G4" s="157"/>
      <c r="H4" s="157"/>
      <c r="I4" s="158"/>
      <c r="K4" s="29"/>
    </row>
    <row r="5" spans="2:11" ht="30" customHeight="1">
      <c r="B5" s="159" t="s">
        <v>4</v>
      </c>
      <c r="C5" s="160"/>
      <c r="D5" s="160"/>
      <c r="E5" s="160"/>
      <c r="F5" s="30" t="s">
        <v>5</v>
      </c>
      <c r="G5" s="31" t="s">
        <v>6</v>
      </c>
      <c r="H5" s="32" t="s">
        <v>7</v>
      </c>
      <c r="I5" s="33" t="s">
        <v>8</v>
      </c>
      <c r="K5" s="34"/>
    </row>
    <row r="6" spans="2:11" s="42" customFormat="1" ht="30" customHeight="1">
      <c r="B6" s="35" t="s">
        <v>9</v>
      </c>
      <c r="C6" s="36" t="s">
        <v>10</v>
      </c>
      <c r="D6" s="37"/>
      <c r="E6" s="37"/>
      <c r="F6" s="38">
        <v>1</v>
      </c>
      <c r="G6" s="39" t="s">
        <v>11</v>
      </c>
      <c r="H6" s="40"/>
      <c r="I6" s="41"/>
      <c r="K6" s="43"/>
    </row>
    <row r="7" spans="2:11" s="42" customFormat="1" ht="30" customHeight="1">
      <c r="B7" s="44" t="s">
        <v>12</v>
      </c>
      <c r="C7" s="161" t="s">
        <v>13</v>
      </c>
      <c r="D7" s="161"/>
      <c r="E7" s="162"/>
      <c r="F7" s="38">
        <v>1</v>
      </c>
      <c r="G7" s="39" t="s">
        <v>11</v>
      </c>
      <c r="H7" s="45"/>
      <c r="I7" s="46"/>
      <c r="K7" s="43"/>
    </row>
    <row r="8" spans="2:11" s="42" customFormat="1" ht="30" customHeight="1">
      <c r="B8" s="35"/>
      <c r="C8" s="47">
        <v>1</v>
      </c>
      <c r="D8" s="140" t="s">
        <v>14</v>
      </c>
      <c r="E8" s="141"/>
      <c r="F8" s="38">
        <v>1</v>
      </c>
      <c r="G8" s="39" t="s">
        <v>11</v>
      </c>
      <c r="H8" s="40"/>
      <c r="I8" s="41"/>
      <c r="K8" s="43"/>
    </row>
    <row r="9" spans="2:11" s="42" customFormat="1" ht="30" customHeight="1">
      <c r="B9" s="48"/>
      <c r="C9" s="47">
        <v>2</v>
      </c>
      <c r="D9" s="140" t="s">
        <v>15</v>
      </c>
      <c r="E9" s="141"/>
      <c r="F9" s="38">
        <v>1</v>
      </c>
      <c r="G9" s="39" t="s">
        <v>11</v>
      </c>
      <c r="H9" s="40"/>
      <c r="I9" s="41"/>
      <c r="K9" s="43"/>
    </row>
    <row r="10" spans="2:11" s="42" customFormat="1" ht="30" customHeight="1" thickBot="1">
      <c r="B10" s="142" t="s">
        <v>16</v>
      </c>
      <c r="C10" s="143"/>
      <c r="D10" s="143"/>
      <c r="E10" s="143"/>
      <c r="F10" s="49"/>
      <c r="G10" s="50"/>
      <c r="H10" s="51"/>
      <c r="I10" s="52"/>
      <c r="J10" s="53"/>
      <c r="K10" s="43"/>
    </row>
    <row r="11" spans="2:11" s="42" customFormat="1" ht="30" customHeight="1" thickTop="1" thickBot="1">
      <c r="B11" s="144" t="s">
        <v>17</v>
      </c>
      <c r="C11" s="145"/>
      <c r="D11" s="145"/>
      <c r="E11" s="145"/>
      <c r="F11" s="54"/>
      <c r="G11" s="55"/>
      <c r="H11" s="56"/>
      <c r="I11" s="57" t="s">
        <v>18</v>
      </c>
      <c r="J11" s="53"/>
      <c r="K11" s="43"/>
    </row>
    <row r="12" spans="2:11" s="42" customFormat="1" ht="30" customHeight="1" thickTop="1" thickBot="1">
      <c r="B12" s="146" t="s">
        <v>19</v>
      </c>
      <c r="C12" s="147"/>
      <c r="D12" s="147"/>
      <c r="E12" s="147"/>
      <c r="F12" s="58"/>
      <c r="G12" s="59"/>
      <c r="H12" s="60"/>
      <c r="I12" s="61"/>
      <c r="J12" s="53">
        <f>H12/60</f>
        <v>0</v>
      </c>
      <c r="K12" s="43"/>
    </row>
    <row r="13" spans="2:11" ht="19.5" customHeight="1" thickBot="1"/>
    <row r="14" spans="2:11" s="65" customFormat="1" ht="19.5" customHeight="1">
      <c r="B14" s="20"/>
      <c r="C14" s="21"/>
      <c r="D14" s="62" t="s">
        <v>20</v>
      </c>
      <c r="E14" s="63" t="s">
        <v>21</v>
      </c>
      <c r="F14" s="148" t="s">
        <v>22</v>
      </c>
      <c r="G14" s="148"/>
      <c r="H14" s="64" t="s">
        <v>23</v>
      </c>
      <c r="I14" s="23"/>
      <c r="J14" s="24"/>
      <c r="K14" s="25"/>
    </row>
    <row r="15" spans="2:11" s="65" customFormat="1" ht="19.5" customHeight="1">
      <c r="B15" s="20"/>
      <c r="C15" s="21"/>
      <c r="D15" s="66" t="s">
        <v>24</v>
      </c>
      <c r="E15" s="67">
        <f>H6+H8</f>
        <v>0</v>
      </c>
      <c r="F15" s="149">
        <f>ROUNDDOWN(E15*1.1,0)</f>
        <v>0</v>
      </c>
      <c r="G15" s="149"/>
      <c r="H15" s="68">
        <f>ROUND(F15/60,0)</f>
        <v>0</v>
      </c>
      <c r="I15" s="23"/>
      <c r="J15" s="69" t="e">
        <f>H15/H16</f>
        <v>#DIV/0!</v>
      </c>
      <c r="K15" s="25"/>
    </row>
    <row r="16" spans="2:11" s="65" customFormat="1" ht="19.5" customHeight="1" thickBot="1">
      <c r="B16" s="20"/>
      <c r="C16" s="21"/>
      <c r="D16" s="70" t="s">
        <v>25</v>
      </c>
      <c r="E16" s="71">
        <f>H9</f>
        <v>0</v>
      </c>
      <c r="F16" s="138">
        <f>ROUNDDOWN(E16*1.1,0)</f>
        <v>0</v>
      </c>
      <c r="G16" s="138"/>
      <c r="H16" s="72">
        <f>ROUND(F16/60,0)</f>
        <v>0</v>
      </c>
      <c r="I16" s="23"/>
      <c r="J16" s="24">
        <v>1</v>
      </c>
      <c r="K16" s="25"/>
    </row>
    <row r="17" spans="2:11" s="65" customFormat="1" ht="19.5" customHeight="1" thickTop="1" thickBot="1">
      <c r="B17" s="20"/>
      <c r="C17" s="21"/>
      <c r="D17" s="73" t="s">
        <v>26</v>
      </c>
      <c r="E17" s="74">
        <f>SUM(E15:E16)</f>
        <v>0</v>
      </c>
      <c r="F17" s="139">
        <f>SUM(F15:G16)</f>
        <v>0</v>
      </c>
      <c r="G17" s="139"/>
      <c r="H17" s="75">
        <f>SUM(H15:H16)</f>
        <v>0</v>
      </c>
      <c r="I17" s="23"/>
      <c r="J17" s="24"/>
      <c r="K17" s="25"/>
    </row>
    <row r="18" spans="2:11" s="65" customFormat="1" ht="19.5" customHeight="1">
      <c r="B18" s="20"/>
      <c r="C18" s="21"/>
      <c r="D18" s="21"/>
      <c r="E18" s="21"/>
      <c r="F18" s="76"/>
      <c r="G18" s="76"/>
      <c r="H18" s="23"/>
      <c r="I18" s="23"/>
      <c r="J18" s="24"/>
      <c r="K18" s="25"/>
    </row>
    <row r="19" spans="2:11" s="65" customFormat="1" ht="19.5" customHeight="1">
      <c r="B19" s="20"/>
      <c r="C19" s="21"/>
      <c r="D19" s="21"/>
      <c r="E19" s="21"/>
      <c r="F19" s="76"/>
      <c r="G19" s="76"/>
      <c r="H19" s="23"/>
      <c r="I19" s="23"/>
      <c r="J19" s="24"/>
      <c r="K19" s="25"/>
    </row>
    <row r="20" spans="2:11" s="65" customFormat="1" ht="19.5" customHeight="1">
      <c r="B20" s="20"/>
      <c r="C20" s="21"/>
      <c r="D20" s="21"/>
      <c r="E20" s="21"/>
      <c r="F20" s="76"/>
      <c r="G20" s="76"/>
      <c r="H20" s="23"/>
      <c r="I20" s="23"/>
      <c r="J20" s="24"/>
      <c r="K20" s="25"/>
    </row>
    <row r="21" spans="2:11">
      <c r="F21" s="76"/>
      <c r="G21" s="76"/>
    </row>
    <row r="22" spans="2:11">
      <c r="F22" s="76"/>
      <c r="G22" s="76"/>
    </row>
    <row r="23" spans="2:11">
      <c r="F23" s="76"/>
      <c r="G23" s="76"/>
    </row>
    <row r="24" spans="2:11">
      <c r="F24" s="76"/>
      <c r="G24" s="76"/>
    </row>
    <row r="25" spans="2:11">
      <c r="F25" s="76"/>
      <c r="G25" s="76"/>
    </row>
  </sheetData>
  <mergeCells count="14">
    <mergeCell ref="D8:E8"/>
    <mergeCell ref="B2:E2"/>
    <mergeCell ref="B3:I3"/>
    <mergeCell ref="B4:I4"/>
    <mergeCell ref="B5:E5"/>
    <mergeCell ref="C7:E7"/>
    <mergeCell ref="F16:G16"/>
    <mergeCell ref="F17:G17"/>
    <mergeCell ref="D9:E9"/>
    <mergeCell ref="B10:E10"/>
    <mergeCell ref="B11:E11"/>
    <mergeCell ref="B12:E12"/>
    <mergeCell ref="F14:G14"/>
    <mergeCell ref="F15:G15"/>
  </mergeCells>
  <phoneticPr fontId="2"/>
  <printOptions horizontalCentered="1"/>
  <pageMargins left="0.39370078740157483" right="0.39370078740157483" top="0.98425196850393704" bottom="0.78740157480314965" header="0.31496062992125984" footer="0.31496062992125984"/>
  <pageSetup paperSize="9" scale="11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CCFF"/>
    <outlinePr summaryBelow="0" summaryRight="0"/>
    <pageSetUpPr autoPageBreaks="0"/>
  </sheetPr>
  <dimension ref="B1:P119"/>
  <sheetViews>
    <sheetView view="pageBreakPreview" zoomScaleNormal="100" zoomScaleSheetLayoutView="100" workbookViewId="0">
      <pane ySplit="2" topLeftCell="A3" activePane="bottomLeft" state="frozen"/>
      <selection activeCell="A10" sqref="A10"/>
      <selection pane="bottomLeft" activeCell="A10" sqref="A10"/>
    </sheetView>
  </sheetViews>
  <sheetFormatPr defaultColWidth="9.85546875" defaultRowHeight="18" customHeight="1"/>
  <cols>
    <col min="1" max="1" width="5.7109375" style="77" customWidth="1"/>
    <col min="2" max="2" width="2.7109375" style="115" customWidth="1"/>
    <col min="3" max="4" width="2.7109375" style="116" customWidth="1"/>
    <col min="5" max="5" width="1.7109375" style="116" customWidth="1"/>
    <col min="6" max="6" width="22.7109375" style="117" customWidth="1"/>
    <col min="7" max="7" width="8.28515625" style="121" customWidth="1"/>
    <col min="8" max="8" width="5.28515625" style="115" customWidth="1"/>
    <col min="9" max="9" width="8.28515625" style="121" customWidth="1"/>
    <col min="10" max="10" width="5.28515625" style="115" customWidth="1"/>
    <col min="11" max="11" width="4.7109375" style="121" customWidth="1"/>
    <col min="12" max="12" width="5.28515625" style="115" customWidth="1"/>
    <col min="13" max="13" width="9.7109375" style="122" customWidth="1"/>
    <col min="14" max="14" width="12.7109375" style="123" customWidth="1"/>
    <col min="15" max="15" width="15.7109375" style="120" customWidth="1"/>
    <col min="16" max="16384" width="9.85546875" style="77"/>
  </cols>
  <sheetData>
    <row r="1" spans="2:15" ht="24.95" customHeight="1">
      <c r="B1" s="163" t="s">
        <v>27</v>
      </c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3"/>
      <c r="O1" s="163"/>
    </row>
    <row r="2" spans="2:15" s="78" customFormat="1" ht="18" customHeight="1">
      <c r="B2" s="164" t="s">
        <v>20</v>
      </c>
      <c r="C2" s="165"/>
      <c r="D2" s="165"/>
      <c r="E2" s="165"/>
      <c r="F2" s="165"/>
      <c r="G2" s="124" t="s">
        <v>28</v>
      </c>
      <c r="H2" s="125" t="s">
        <v>29</v>
      </c>
      <c r="I2" s="124" t="s">
        <v>30</v>
      </c>
      <c r="J2" s="125" t="s">
        <v>29</v>
      </c>
      <c r="K2" s="124" t="s">
        <v>31</v>
      </c>
      <c r="L2" s="125" t="s">
        <v>29</v>
      </c>
      <c r="M2" s="126" t="s">
        <v>32</v>
      </c>
      <c r="N2" s="127" t="s">
        <v>33</v>
      </c>
      <c r="O2" s="128" t="s">
        <v>34</v>
      </c>
    </row>
    <row r="3" spans="2:15" s="78" customFormat="1" ht="18" customHeight="1">
      <c r="B3" s="79"/>
      <c r="C3" s="80"/>
      <c r="D3" s="80"/>
      <c r="E3" s="81"/>
      <c r="F3" s="81"/>
      <c r="G3" s="82"/>
      <c r="H3" s="83"/>
      <c r="I3" s="82"/>
      <c r="J3" s="83"/>
      <c r="K3" s="82"/>
      <c r="L3" s="83"/>
      <c r="M3" s="84"/>
      <c r="N3" s="85"/>
      <c r="O3" s="86"/>
    </row>
    <row r="4" spans="2:15" s="78" customFormat="1" ht="18" customHeight="1">
      <c r="B4" s="87" t="s">
        <v>35</v>
      </c>
      <c r="C4" s="88" t="s">
        <v>10</v>
      </c>
      <c r="D4" s="88"/>
      <c r="E4" s="89"/>
      <c r="F4" s="89"/>
      <c r="G4" s="90"/>
      <c r="H4" s="91"/>
      <c r="I4" s="90"/>
      <c r="J4" s="91"/>
      <c r="K4" s="90"/>
      <c r="L4" s="91"/>
      <c r="M4" s="92"/>
      <c r="N4" s="93"/>
      <c r="O4" s="94"/>
    </row>
    <row r="5" spans="2:15" s="78" customFormat="1" ht="18" customHeight="1">
      <c r="B5" s="95"/>
      <c r="C5" s="96"/>
      <c r="D5" s="96"/>
      <c r="E5" s="89"/>
      <c r="F5" s="89" t="s">
        <v>36</v>
      </c>
      <c r="G5" s="97">
        <v>1589</v>
      </c>
      <c r="H5" s="91" t="s">
        <v>37</v>
      </c>
      <c r="I5" s="98">
        <v>4201</v>
      </c>
      <c r="J5" s="91" t="s">
        <v>38</v>
      </c>
      <c r="K5" s="97">
        <v>1</v>
      </c>
      <c r="L5" s="91" t="s">
        <v>39</v>
      </c>
      <c r="M5" s="99"/>
      <c r="N5" s="93"/>
      <c r="O5" s="100"/>
    </row>
    <row r="6" spans="2:15" s="78" customFormat="1" ht="18" customHeight="1">
      <c r="B6" s="95"/>
      <c r="C6" s="96"/>
      <c r="D6" s="96"/>
      <c r="E6" s="89"/>
      <c r="F6" s="89" t="s">
        <v>40</v>
      </c>
      <c r="G6" s="97">
        <v>1536</v>
      </c>
      <c r="H6" s="91" t="s">
        <v>37</v>
      </c>
      <c r="I6" s="98">
        <v>4009</v>
      </c>
      <c r="J6" s="91" t="s">
        <v>41</v>
      </c>
      <c r="K6" s="97">
        <v>1</v>
      </c>
      <c r="L6" s="91" t="s">
        <v>39</v>
      </c>
      <c r="M6" s="99"/>
      <c r="N6" s="93"/>
      <c r="O6" s="94"/>
    </row>
    <row r="7" spans="2:15" s="78" customFormat="1" ht="18" customHeight="1">
      <c r="B7" s="95"/>
      <c r="C7" s="96"/>
      <c r="D7" s="96"/>
      <c r="E7" s="89"/>
      <c r="F7" s="89" t="s">
        <v>42</v>
      </c>
      <c r="G7" s="97">
        <v>24</v>
      </c>
      <c r="H7" s="91" t="s">
        <v>37</v>
      </c>
      <c r="I7" s="98">
        <v>55</v>
      </c>
      <c r="J7" s="91" t="s">
        <v>41</v>
      </c>
      <c r="K7" s="97">
        <v>1</v>
      </c>
      <c r="L7" s="91" t="s">
        <v>39</v>
      </c>
      <c r="M7" s="99"/>
      <c r="N7" s="93"/>
      <c r="O7" s="94"/>
    </row>
    <row r="8" spans="2:15" s="78" customFormat="1" ht="18" customHeight="1">
      <c r="B8" s="95"/>
      <c r="C8" s="96"/>
      <c r="D8" s="96"/>
      <c r="E8" s="89"/>
      <c r="F8" s="89" t="s">
        <v>43</v>
      </c>
      <c r="G8" s="97">
        <v>10</v>
      </c>
      <c r="H8" s="91" t="s">
        <v>37</v>
      </c>
      <c r="I8" s="98">
        <v>70</v>
      </c>
      <c r="J8" s="91" t="s">
        <v>41</v>
      </c>
      <c r="K8" s="97">
        <v>1</v>
      </c>
      <c r="L8" s="91" t="s">
        <v>39</v>
      </c>
      <c r="M8" s="99"/>
      <c r="N8" s="93"/>
      <c r="O8" s="94"/>
    </row>
    <row r="9" spans="2:15" s="78" customFormat="1" ht="18" customHeight="1">
      <c r="B9" s="95"/>
      <c r="C9" s="96"/>
      <c r="D9" s="96"/>
      <c r="E9" s="89"/>
      <c r="F9" s="89" t="s">
        <v>44</v>
      </c>
      <c r="G9" s="97">
        <v>687</v>
      </c>
      <c r="H9" s="91" t="s">
        <v>37</v>
      </c>
      <c r="I9" s="98">
        <v>3760</v>
      </c>
      <c r="J9" s="91" t="s">
        <v>41</v>
      </c>
      <c r="K9" s="97">
        <v>1</v>
      </c>
      <c r="L9" s="91" t="s">
        <v>39</v>
      </c>
      <c r="M9" s="99"/>
      <c r="N9" s="93"/>
      <c r="O9" s="94"/>
    </row>
    <row r="10" spans="2:15" s="78" customFormat="1" ht="18" customHeight="1">
      <c r="B10" s="95"/>
      <c r="C10" s="96"/>
      <c r="D10" s="96"/>
      <c r="E10" s="89"/>
      <c r="F10" s="89" t="s">
        <v>45</v>
      </c>
      <c r="G10" s="97">
        <v>44</v>
      </c>
      <c r="H10" s="91" t="s">
        <v>37</v>
      </c>
      <c r="I10" s="98">
        <v>178</v>
      </c>
      <c r="J10" s="91" t="s">
        <v>41</v>
      </c>
      <c r="K10" s="97">
        <v>1</v>
      </c>
      <c r="L10" s="91" t="s">
        <v>39</v>
      </c>
      <c r="M10" s="99"/>
      <c r="N10" s="93"/>
      <c r="O10" s="94"/>
    </row>
    <row r="11" spans="2:15" s="78" customFormat="1" ht="18" customHeight="1">
      <c r="B11" s="95"/>
      <c r="C11" s="96"/>
      <c r="D11" s="96"/>
      <c r="E11" s="89"/>
      <c r="F11" s="89" t="s">
        <v>46</v>
      </c>
      <c r="G11" s="97">
        <v>1433</v>
      </c>
      <c r="H11" s="91" t="s">
        <v>37</v>
      </c>
      <c r="I11" s="98">
        <v>12333</v>
      </c>
      <c r="J11" s="91" t="s">
        <v>41</v>
      </c>
      <c r="K11" s="97">
        <v>1</v>
      </c>
      <c r="L11" s="91" t="s">
        <v>39</v>
      </c>
      <c r="M11" s="99"/>
      <c r="N11" s="93"/>
      <c r="O11" s="94"/>
    </row>
    <row r="12" spans="2:15" s="78" customFormat="1" ht="18" customHeight="1">
      <c r="B12" s="95"/>
      <c r="C12" s="96"/>
      <c r="D12" s="96"/>
      <c r="E12" s="101"/>
      <c r="F12" s="102" t="s">
        <v>47</v>
      </c>
      <c r="G12" s="90"/>
      <c r="H12" s="91"/>
      <c r="I12" s="90"/>
      <c r="J12" s="91"/>
      <c r="K12" s="90"/>
      <c r="L12" s="91"/>
      <c r="M12" s="92"/>
      <c r="N12" s="103"/>
      <c r="O12" s="94"/>
    </row>
    <row r="13" spans="2:15" s="78" customFormat="1" ht="18" customHeight="1">
      <c r="B13" s="95"/>
      <c r="C13" s="96"/>
      <c r="D13" s="96"/>
      <c r="E13" s="101"/>
      <c r="F13" s="102"/>
      <c r="G13" s="90"/>
      <c r="H13" s="91"/>
      <c r="I13" s="90"/>
      <c r="J13" s="91"/>
      <c r="K13" s="90"/>
      <c r="L13" s="91"/>
      <c r="M13" s="92"/>
      <c r="N13" s="103"/>
      <c r="O13" s="94"/>
    </row>
    <row r="14" spans="2:15" s="78" customFormat="1" ht="18" customHeight="1">
      <c r="B14" s="87" t="s">
        <v>48</v>
      </c>
      <c r="C14" s="88" t="s">
        <v>49</v>
      </c>
      <c r="D14" s="88"/>
      <c r="E14" s="89"/>
      <c r="F14" s="102"/>
      <c r="G14" s="90"/>
      <c r="H14" s="91"/>
      <c r="I14" s="90"/>
      <c r="J14" s="91"/>
      <c r="K14" s="90"/>
      <c r="L14" s="91"/>
      <c r="M14" s="92"/>
      <c r="N14" s="103"/>
      <c r="O14" s="94"/>
    </row>
    <row r="15" spans="2:15" s="78" customFormat="1" ht="18" customHeight="1">
      <c r="B15" s="87"/>
      <c r="C15" s="104">
        <v>1</v>
      </c>
      <c r="D15" s="88" t="s">
        <v>14</v>
      </c>
      <c r="E15" s="105"/>
      <c r="F15" s="89"/>
      <c r="G15" s="90"/>
      <c r="H15" s="91"/>
      <c r="I15" s="90"/>
      <c r="J15" s="91"/>
      <c r="K15" s="90"/>
      <c r="L15" s="91"/>
      <c r="M15" s="92"/>
      <c r="N15" s="93"/>
      <c r="O15" s="94"/>
    </row>
    <row r="16" spans="2:15" s="78" customFormat="1" ht="18" customHeight="1">
      <c r="B16" s="87"/>
      <c r="C16" s="104"/>
      <c r="D16" s="96" t="s">
        <v>50</v>
      </c>
      <c r="E16" s="89" t="s">
        <v>51</v>
      </c>
      <c r="F16" s="102"/>
      <c r="G16" s="90"/>
      <c r="H16" s="91"/>
      <c r="I16" s="90"/>
      <c r="J16" s="91"/>
      <c r="K16" s="90"/>
      <c r="L16" s="91"/>
      <c r="M16" s="92"/>
      <c r="N16" s="93"/>
      <c r="O16" s="94"/>
    </row>
    <row r="17" spans="2:15" s="78" customFormat="1" ht="18" customHeight="1">
      <c r="B17" s="87"/>
      <c r="C17" s="104"/>
      <c r="D17" s="96"/>
      <c r="E17" s="89"/>
      <c r="F17" s="89" t="s">
        <v>36</v>
      </c>
      <c r="G17" s="97">
        <v>26</v>
      </c>
      <c r="H17" s="91" t="s">
        <v>37</v>
      </c>
      <c r="I17" s="98">
        <v>86.472499999999997</v>
      </c>
      <c r="J17" s="91" t="s">
        <v>41</v>
      </c>
      <c r="K17" s="97">
        <v>9</v>
      </c>
      <c r="L17" s="91" t="s">
        <v>39</v>
      </c>
      <c r="M17" s="99"/>
      <c r="N17" s="93"/>
      <c r="O17" s="100"/>
    </row>
    <row r="18" spans="2:15" s="78" customFormat="1" ht="18" customHeight="1">
      <c r="B18" s="87"/>
      <c r="C18" s="104"/>
      <c r="D18" s="96"/>
      <c r="E18" s="89"/>
      <c r="F18" s="89" t="s">
        <v>40</v>
      </c>
      <c r="G18" s="97">
        <v>26</v>
      </c>
      <c r="H18" s="91" t="s">
        <v>37</v>
      </c>
      <c r="I18" s="98">
        <v>85.7</v>
      </c>
      <c r="J18" s="91" t="s">
        <v>41</v>
      </c>
      <c r="K18" s="97">
        <v>9</v>
      </c>
      <c r="L18" s="91" t="s">
        <v>39</v>
      </c>
      <c r="M18" s="99"/>
      <c r="N18" s="93"/>
      <c r="O18" s="94"/>
    </row>
    <row r="19" spans="2:15" s="78" customFormat="1" ht="18" customHeight="1">
      <c r="B19" s="87"/>
      <c r="C19" s="104"/>
      <c r="D19" s="96"/>
      <c r="E19" s="89"/>
      <c r="F19" s="89" t="s">
        <v>42</v>
      </c>
      <c r="G19" s="97">
        <v>0</v>
      </c>
      <c r="H19" s="91" t="s">
        <v>37</v>
      </c>
      <c r="I19" s="98">
        <v>0</v>
      </c>
      <c r="J19" s="91" t="s">
        <v>41</v>
      </c>
      <c r="K19" s="97">
        <v>9</v>
      </c>
      <c r="L19" s="91" t="s">
        <v>39</v>
      </c>
      <c r="M19" s="99"/>
      <c r="N19" s="93"/>
      <c r="O19" s="94"/>
    </row>
    <row r="20" spans="2:15" s="78" customFormat="1" ht="18" customHeight="1">
      <c r="B20" s="87"/>
      <c r="C20" s="104"/>
      <c r="D20" s="96"/>
      <c r="E20" s="89"/>
      <c r="F20" s="89" t="s">
        <v>43</v>
      </c>
      <c r="G20" s="97">
        <v>0</v>
      </c>
      <c r="H20" s="91" t="s">
        <v>37</v>
      </c>
      <c r="I20" s="98">
        <v>0</v>
      </c>
      <c r="J20" s="91" t="s">
        <v>41</v>
      </c>
      <c r="K20" s="97">
        <v>9</v>
      </c>
      <c r="L20" s="91" t="s">
        <v>39</v>
      </c>
      <c r="M20" s="99"/>
      <c r="N20" s="93"/>
      <c r="O20" s="94"/>
    </row>
    <row r="21" spans="2:15" s="78" customFormat="1" ht="18" customHeight="1">
      <c r="B21" s="87"/>
      <c r="C21" s="104"/>
      <c r="D21" s="96"/>
      <c r="E21" s="89"/>
      <c r="F21" s="89" t="s">
        <v>44</v>
      </c>
      <c r="G21" s="97">
        <v>19</v>
      </c>
      <c r="H21" s="91" t="s">
        <v>37</v>
      </c>
      <c r="I21" s="98">
        <v>107</v>
      </c>
      <c r="J21" s="91" t="s">
        <v>41</v>
      </c>
      <c r="K21" s="97">
        <v>9</v>
      </c>
      <c r="L21" s="91" t="s">
        <v>39</v>
      </c>
      <c r="M21" s="99"/>
      <c r="N21" s="93"/>
      <c r="O21" s="94"/>
    </row>
    <row r="22" spans="2:15" s="78" customFormat="1" ht="18" customHeight="1">
      <c r="B22" s="87"/>
      <c r="C22" s="104"/>
      <c r="D22" s="96"/>
      <c r="E22" s="89"/>
      <c r="F22" s="89" t="s">
        <v>45</v>
      </c>
      <c r="G22" s="97">
        <v>1</v>
      </c>
      <c r="H22" s="91" t="s">
        <v>37</v>
      </c>
      <c r="I22" s="98">
        <v>6</v>
      </c>
      <c r="J22" s="91" t="s">
        <v>41</v>
      </c>
      <c r="K22" s="97">
        <v>9</v>
      </c>
      <c r="L22" s="91" t="s">
        <v>39</v>
      </c>
      <c r="M22" s="99"/>
      <c r="N22" s="93"/>
      <c r="O22" s="94"/>
    </row>
    <row r="23" spans="2:15" s="78" customFormat="1" ht="18" customHeight="1">
      <c r="B23" s="87"/>
      <c r="C23" s="104"/>
      <c r="D23" s="96"/>
      <c r="E23" s="89"/>
      <c r="F23" s="89" t="s">
        <v>46</v>
      </c>
      <c r="G23" s="97">
        <v>54</v>
      </c>
      <c r="H23" s="91" t="s">
        <v>37</v>
      </c>
      <c r="I23" s="98">
        <v>460</v>
      </c>
      <c r="J23" s="91" t="s">
        <v>41</v>
      </c>
      <c r="K23" s="97">
        <v>9</v>
      </c>
      <c r="L23" s="91" t="s">
        <v>39</v>
      </c>
      <c r="M23" s="99"/>
      <c r="N23" s="93"/>
      <c r="O23" s="94"/>
    </row>
    <row r="24" spans="2:15" s="78" customFormat="1" ht="18" customHeight="1">
      <c r="B24" s="95"/>
      <c r="C24" s="96"/>
      <c r="D24" s="96"/>
      <c r="E24" s="101"/>
      <c r="F24" s="106" t="s">
        <v>52</v>
      </c>
      <c r="G24" s="90"/>
      <c r="H24" s="91"/>
      <c r="I24" s="90"/>
      <c r="J24" s="91"/>
      <c r="K24" s="90"/>
      <c r="L24" s="91"/>
      <c r="M24" s="92"/>
      <c r="N24" s="93"/>
      <c r="O24" s="94"/>
    </row>
    <row r="25" spans="2:15" s="78" customFormat="1" ht="18" customHeight="1">
      <c r="B25" s="87"/>
      <c r="C25" s="104"/>
      <c r="D25" s="96" t="s">
        <v>53</v>
      </c>
      <c r="E25" s="89" t="s">
        <v>54</v>
      </c>
      <c r="F25" s="102"/>
      <c r="G25" s="90"/>
      <c r="H25" s="91"/>
      <c r="I25" s="90"/>
      <c r="J25" s="91"/>
      <c r="K25" s="90"/>
      <c r="L25" s="91"/>
      <c r="M25" s="92"/>
      <c r="N25" s="93"/>
      <c r="O25" s="94"/>
    </row>
    <row r="26" spans="2:15" s="78" customFormat="1" ht="18" customHeight="1">
      <c r="B26" s="87"/>
      <c r="C26" s="104"/>
      <c r="D26" s="96"/>
      <c r="E26" s="89"/>
      <c r="F26" s="89" t="s">
        <v>36</v>
      </c>
      <c r="G26" s="97">
        <v>1277</v>
      </c>
      <c r="H26" s="91" t="s">
        <v>37</v>
      </c>
      <c r="I26" s="98">
        <v>3342.9</v>
      </c>
      <c r="J26" s="91" t="s">
        <v>41</v>
      </c>
      <c r="K26" s="97">
        <v>4</v>
      </c>
      <c r="L26" s="91" t="s">
        <v>39</v>
      </c>
      <c r="M26" s="99"/>
      <c r="N26" s="93"/>
      <c r="O26" s="94"/>
    </row>
    <row r="27" spans="2:15" s="78" customFormat="1" ht="18" customHeight="1">
      <c r="B27" s="87"/>
      <c r="C27" s="104"/>
      <c r="D27" s="96"/>
      <c r="E27" s="89"/>
      <c r="F27" s="89" t="s">
        <v>40</v>
      </c>
      <c r="G27" s="97">
        <v>1220</v>
      </c>
      <c r="H27" s="91" t="s">
        <v>37</v>
      </c>
      <c r="I27" s="98">
        <v>3149.7</v>
      </c>
      <c r="J27" s="91" t="s">
        <v>41</v>
      </c>
      <c r="K27" s="97">
        <v>4</v>
      </c>
      <c r="L27" s="91" t="s">
        <v>39</v>
      </c>
      <c r="M27" s="99"/>
      <c r="N27" s="93"/>
      <c r="O27" s="94"/>
    </row>
    <row r="28" spans="2:15" s="78" customFormat="1" ht="18" customHeight="1">
      <c r="B28" s="87"/>
      <c r="C28" s="104"/>
      <c r="D28" s="96"/>
      <c r="E28" s="89"/>
      <c r="F28" s="89" t="s">
        <v>42</v>
      </c>
      <c r="G28" s="97">
        <v>16</v>
      </c>
      <c r="H28" s="91" t="s">
        <v>37</v>
      </c>
      <c r="I28" s="98">
        <v>36.5</v>
      </c>
      <c r="J28" s="91" t="s">
        <v>41</v>
      </c>
      <c r="K28" s="97">
        <v>4</v>
      </c>
      <c r="L28" s="91" t="s">
        <v>39</v>
      </c>
      <c r="M28" s="99"/>
      <c r="N28" s="93"/>
      <c r="O28" s="94"/>
    </row>
    <row r="29" spans="2:15" s="78" customFormat="1" ht="18" customHeight="1">
      <c r="B29" s="87"/>
      <c r="C29" s="104"/>
      <c r="D29" s="96"/>
      <c r="E29" s="89"/>
      <c r="F29" s="89" t="s">
        <v>43</v>
      </c>
      <c r="G29" s="97">
        <v>8</v>
      </c>
      <c r="H29" s="91" t="s">
        <v>37</v>
      </c>
      <c r="I29" s="98">
        <v>63.3</v>
      </c>
      <c r="J29" s="91" t="s">
        <v>41</v>
      </c>
      <c r="K29" s="97">
        <v>4</v>
      </c>
      <c r="L29" s="91" t="s">
        <v>39</v>
      </c>
      <c r="M29" s="99"/>
      <c r="N29" s="93"/>
      <c r="O29" s="94"/>
    </row>
    <row r="30" spans="2:15" s="78" customFormat="1" ht="18" customHeight="1">
      <c r="B30" s="87"/>
      <c r="C30" s="104"/>
      <c r="D30" s="96"/>
      <c r="E30" s="89"/>
      <c r="F30" s="89" t="s">
        <v>44</v>
      </c>
      <c r="G30" s="97">
        <v>554</v>
      </c>
      <c r="H30" s="91" t="s">
        <v>37</v>
      </c>
      <c r="I30" s="98">
        <v>3045.3</v>
      </c>
      <c r="J30" s="91" t="s">
        <v>41</v>
      </c>
      <c r="K30" s="97">
        <v>4</v>
      </c>
      <c r="L30" s="91" t="s">
        <v>39</v>
      </c>
      <c r="M30" s="99"/>
      <c r="N30" s="93"/>
      <c r="O30" s="94"/>
    </row>
    <row r="31" spans="2:15" s="78" customFormat="1" ht="18" customHeight="1">
      <c r="B31" s="87"/>
      <c r="C31" s="104"/>
      <c r="D31" s="96"/>
      <c r="E31" s="89"/>
      <c r="F31" s="89" t="s">
        <v>45</v>
      </c>
      <c r="G31" s="97">
        <v>43</v>
      </c>
      <c r="H31" s="91" t="s">
        <v>37</v>
      </c>
      <c r="I31" s="98">
        <v>172</v>
      </c>
      <c r="J31" s="91" t="s">
        <v>41</v>
      </c>
      <c r="K31" s="97">
        <v>4</v>
      </c>
      <c r="L31" s="91" t="s">
        <v>39</v>
      </c>
      <c r="M31" s="99"/>
      <c r="N31" s="93"/>
      <c r="O31" s="94"/>
    </row>
    <row r="32" spans="2:15" s="78" customFormat="1" ht="18" customHeight="1">
      <c r="B32" s="87"/>
      <c r="C32" s="104"/>
      <c r="D32" s="96"/>
      <c r="E32" s="89"/>
      <c r="F32" s="89" t="s">
        <v>46</v>
      </c>
      <c r="G32" s="97">
        <v>962</v>
      </c>
      <c r="H32" s="91" t="s">
        <v>37</v>
      </c>
      <c r="I32" s="98">
        <v>8351.4</v>
      </c>
      <c r="J32" s="91" t="s">
        <v>41</v>
      </c>
      <c r="K32" s="97">
        <v>4</v>
      </c>
      <c r="L32" s="91" t="s">
        <v>39</v>
      </c>
      <c r="M32" s="99"/>
      <c r="N32" s="93"/>
      <c r="O32" s="94"/>
    </row>
    <row r="33" spans="2:16" s="78" customFormat="1" ht="18" customHeight="1">
      <c r="B33" s="95"/>
      <c r="C33" s="96"/>
      <c r="D33" s="96"/>
      <c r="E33" s="101"/>
      <c r="F33" s="106" t="s">
        <v>55</v>
      </c>
      <c r="G33" s="90"/>
      <c r="H33" s="91"/>
      <c r="I33" s="90"/>
      <c r="J33" s="91"/>
      <c r="K33" s="90"/>
      <c r="L33" s="91"/>
      <c r="M33" s="92"/>
      <c r="N33" s="93"/>
      <c r="O33" s="94"/>
    </row>
    <row r="34" spans="2:16" s="78" customFormat="1" ht="18" customHeight="1">
      <c r="B34" s="95"/>
      <c r="C34" s="96"/>
      <c r="D34" s="96"/>
      <c r="E34" s="101"/>
      <c r="F34" s="102" t="s">
        <v>56</v>
      </c>
      <c r="G34" s="90"/>
      <c r="H34" s="91"/>
      <c r="I34" s="90"/>
      <c r="J34" s="91"/>
      <c r="K34" s="90"/>
      <c r="L34" s="91"/>
      <c r="M34" s="92"/>
      <c r="N34" s="103"/>
      <c r="O34" s="94"/>
    </row>
    <row r="35" spans="2:16" s="78" customFormat="1" ht="18" customHeight="1">
      <c r="B35" s="95"/>
      <c r="C35" s="96"/>
      <c r="D35" s="96"/>
      <c r="E35" s="101"/>
      <c r="F35" s="102"/>
      <c r="G35" s="90"/>
      <c r="H35" s="91"/>
      <c r="I35" s="90"/>
      <c r="J35" s="91"/>
      <c r="K35" s="90"/>
      <c r="L35" s="91"/>
      <c r="M35" s="92"/>
      <c r="N35" s="103"/>
      <c r="O35" s="94"/>
    </row>
    <row r="36" spans="2:16" s="78" customFormat="1" ht="18" customHeight="1">
      <c r="B36" s="87"/>
      <c r="C36" s="104">
        <v>2</v>
      </c>
      <c r="D36" s="88" t="s">
        <v>15</v>
      </c>
      <c r="E36" s="105"/>
      <c r="F36" s="89"/>
      <c r="G36" s="90"/>
      <c r="H36" s="91"/>
      <c r="I36" s="90"/>
      <c r="J36" s="91"/>
      <c r="K36" s="90"/>
      <c r="L36" s="91"/>
      <c r="M36" s="92"/>
      <c r="N36" s="93"/>
      <c r="O36" s="94"/>
    </row>
    <row r="37" spans="2:16" s="78" customFormat="1" ht="18" customHeight="1">
      <c r="B37" s="87"/>
      <c r="C37" s="104"/>
      <c r="D37" s="96"/>
      <c r="E37" s="89"/>
      <c r="F37" s="89" t="s">
        <v>36</v>
      </c>
      <c r="G37" s="97">
        <v>130</v>
      </c>
      <c r="H37" s="91" t="s">
        <v>37</v>
      </c>
      <c r="I37" s="98">
        <v>409.85750000000002</v>
      </c>
      <c r="J37" s="91" t="s">
        <v>41</v>
      </c>
      <c r="K37" s="97">
        <v>2</v>
      </c>
      <c r="L37" s="91" t="s">
        <v>39</v>
      </c>
      <c r="M37" s="99"/>
      <c r="N37" s="93"/>
      <c r="O37" s="100"/>
      <c r="P37" s="78">
        <v>323.60000000000002</v>
      </c>
    </row>
    <row r="38" spans="2:16" s="78" customFormat="1" ht="18" customHeight="1">
      <c r="B38" s="87"/>
      <c r="C38" s="104"/>
      <c r="D38" s="96"/>
      <c r="E38" s="89"/>
      <c r="F38" s="89" t="s">
        <v>40</v>
      </c>
      <c r="G38" s="97">
        <v>199</v>
      </c>
      <c r="H38" s="91" t="s">
        <v>37</v>
      </c>
      <c r="I38" s="98">
        <v>583.79999999999995</v>
      </c>
      <c r="J38" s="91" t="s">
        <v>41</v>
      </c>
      <c r="K38" s="97">
        <v>2</v>
      </c>
      <c r="L38" s="91" t="s">
        <v>39</v>
      </c>
      <c r="M38" s="99"/>
      <c r="N38" s="93"/>
      <c r="O38" s="94"/>
    </row>
    <row r="39" spans="2:16" s="78" customFormat="1" ht="18" customHeight="1">
      <c r="B39" s="87"/>
      <c r="C39" s="104"/>
      <c r="D39" s="96"/>
      <c r="E39" s="89"/>
      <c r="F39" s="89" t="s">
        <v>42</v>
      </c>
      <c r="G39" s="97">
        <v>81</v>
      </c>
      <c r="H39" s="91" t="s">
        <v>37</v>
      </c>
      <c r="I39" s="98">
        <v>207.86500000000001</v>
      </c>
      <c r="J39" s="91" t="s">
        <v>41</v>
      </c>
      <c r="K39" s="97">
        <v>2</v>
      </c>
      <c r="L39" s="91" t="s">
        <v>39</v>
      </c>
      <c r="M39" s="99"/>
      <c r="N39" s="93"/>
      <c r="O39" s="94"/>
    </row>
    <row r="40" spans="2:16" s="78" customFormat="1" ht="18" customHeight="1">
      <c r="B40" s="87"/>
      <c r="C40" s="104"/>
      <c r="D40" s="96"/>
      <c r="E40" s="89"/>
      <c r="F40" s="89" t="s">
        <v>43</v>
      </c>
      <c r="G40" s="97">
        <v>5</v>
      </c>
      <c r="H40" s="91" t="s">
        <v>37</v>
      </c>
      <c r="I40" s="98">
        <v>19.04</v>
      </c>
      <c r="J40" s="91" t="s">
        <v>41</v>
      </c>
      <c r="K40" s="97">
        <v>2</v>
      </c>
      <c r="L40" s="91" t="s">
        <v>39</v>
      </c>
      <c r="M40" s="99"/>
      <c r="N40" s="93"/>
      <c r="O40" s="94"/>
    </row>
    <row r="41" spans="2:16" s="78" customFormat="1" ht="18" customHeight="1">
      <c r="B41" s="87"/>
      <c r="C41" s="104"/>
      <c r="D41" s="96"/>
      <c r="E41" s="89"/>
      <c r="F41" s="89" t="s">
        <v>44</v>
      </c>
      <c r="G41" s="97">
        <v>1</v>
      </c>
      <c r="H41" s="91" t="s">
        <v>37</v>
      </c>
      <c r="I41" s="98">
        <v>11.28</v>
      </c>
      <c r="J41" s="91" t="s">
        <v>41</v>
      </c>
      <c r="K41" s="97">
        <v>2</v>
      </c>
      <c r="L41" s="91" t="s">
        <v>39</v>
      </c>
      <c r="M41" s="99"/>
      <c r="N41" s="93"/>
      <c r="O41" s="94"/>
    </row>
    <row r="42" spans="2:16" s="78" customFormat="1" ht="18" customHeight="1">
      <c r="B42" s="87"/>
      <c r="C42" s="104"/>
      <c r="D42" s="96"/>
      <c r="E42" s="89"/>
      <c r="F42" s="89" t="s">
        <v>45</v>
      </c>
      <c r="G42" s="97">
        <v>0</v>
      </c>
      <c r="H42" s="91" t="s">
        <v>37</v>
      </c>
      <c r="I42" s="98">
        <v>0</v>
      </c>
      <c r="J42" s="91" t="s">
        <v>41</v>
      </c>
      <c r="K42" s="97">
        <v>2</v>
      </c>
      <c r="L42" s="91" t="s">
        <v>39</v>
      </c>
      <c r="M42" s="99"/>
      <c r="N42" s="93"/>
      <c r="O42" s="94"/>
    </row>
    <row r="43" spans="2:16" s="78" customFormat="1" ht="18" customHeight="1">
      <c r="B43" s="87"/>
      <c r="C43" s="104"/>
      <c r="D43" s="96"/>
      <c r="E43" s="89"/>
      <c r="F43" s="89" t="s">
        <v>46</v>
      </c>
      <c r="G43" s="97">
        <v>2</v>
      </c>
      <c r="H43" s="91" t="s">
        <v>37</v>
      </c>
      <c r="I43" s="98">
        <v>24</v>
      </c>
      <c r="J43" s="91" t="s">
        <v>41</v>
      </c>
      <c r="K43" s="97">
        <v>2</v>
      </c>
      <c r="L43" s="91" t="s">
        <v>39</v>
      </c>
      <c r="M43" s="99"/>
      <c r="N43" s="93"/>
      <c r="O43" s="94"/>
    </row>
    <row r="44" spans="2:16" s="78" customFormat="1" ht="18" customHeight="1">
      <c r="B44" s="95"/>
      <c r="C44" s="96"/>
      <c r="D44" s="96"/>
      <c r="E44" s="101"/>
      <c r="F44" s="102" t="s">
        <v>57</v>
      </c>
      <c r="G44" s="90"/>
      <c r="H44" s="91"/>
      <c r="I44" s="90"/>
      <c r="J44" s="91"/>
      <c r="K44" s="90"/>
      <c r="L44" s="91"/>
      <c r="M44" s="92"/>
      <c r="N44" s="103"/>
      <c r="O44" s="94"/>
    </row>
    <row r="45" spans="2:16" s="78" customFormat="1" ht="18" customHeight="1">
      <c r="B45" s="95"/>
      <c r="C45" s="96"/>
      <c r="D45" s="96"/>
      <c r="E45" s="101"/>
      <c r="F45" s="102" t="s">
        <v>58</v>
      </c>
      <c r="G45" s="90"/>
      <c r="H45" s="91"/>
      <c r="I45" s="90"/>
      <c r="J45" s="91"/>
      <c r="K45" s="90"/>
      <c r="L45" s="91"/>
      <c r="M45" s="92"/>
      <c r="N45" s="103"/>
      <c r="O45" s="94"/>
    </row>
    <row r="46" spans="2:16" s="78" customFormat="1" ht="18" customHeight="1">
      <c r="B46" s="107"/>
      <c r="C46" s="108"/>
      <c r="D46" s="108"/>
      <c r="E46" s="109"/>
      <c r="F46" s="109"/>
      <c r="G46" s="110"/>
      <c r="H46" s="111"/>
      <c r="I46" s="110"/>
      <c r="J46" s="111"/>
      <c r="K46" s="110"/>
      <c r="L46" s="111"/>
      <c r="M46" s="112"/>
      <c r="N46" s="113"/>
      <c r="O46" s="114"/>
    </row>
    <row r="47" spans="2:16" ht="18" customHeight="1">
      <c r="G47" s="118"/>
      <c r="I47" s="118"/>
      <c r="K47" s="118"/>
      <c r="M47" s="119"/>
      <c r="N47" s="118"/>
    </row>
    <row r="48" spans="2:16" ht="18" customHeight="1">
      <c r="K48" s="118"/>
      <c r="N48" s="118"/>
    </row>
    <row r="49" spans="3:15" s="115" customFormat="1" ht="18" customHeight="1">
      <c r="C49" s="116"/>
      <c r="D49" s="116"/>
      <c r="E49" s="116"/>
      <c r="F49" s="117"/>
      <c r="G49" s="121"/>
      <c r="I49" s="121"/>
      <c r="K49" s="118"/>
      <c r="M49" s="122"/>
      <c r="N49" s="123"/>
      <c r="O49" s="120"/>
    </row>
    <row r="50" spans="3:15" s="115" customFormat="1" ht="18" customHeight="1">
      <c r="C50" s="116"/>
      <c r="D50" s="116"/>
      <c r="E50" s="116"/>
      <c r="F50" s="117"/>
      <c r="G50" s="121"/>
      <c r="I50" s="121"/>
      <c r="K50" s="118"/>
      <c r="M50" s="122"/>
      <c r="N50" s="123"/>
      <c r="O50" s="120"/>
    </row>
    <row r="51" spans="3:15" s="115" customFormat="1" ht="18" customHeight="1">
      <c r="C51" s="116"/>
      <c r="D51" s="116"/>
      <c r="E51" s="116"/>
      <c r="F51" s="117"/>
      <c r="G51" s="121"/>
      <c r="I51" s="121"/>
      <c r="K51" s="118"/>
      <c r="M51" s="122"/>
      <c r="N51" s="123"/>
      <c r="O51" s="120"/>
    </row>
    <row r="52" spans="3:15" s="115" customFormat="1" ht="18" customHeight="1">
      <c r="C52" s="116"/>
      <c r="D52" s="116"/>
      <c r="E52" s="116"/>
      <c r="F52" s="117"/>
      <c r="G52" s="121"/>
      <c r="I52" s="121"/>
      <c r="K52" s="118"/>
      <c r="M52" s="122"/>
      <c r="N52" s="123"/>
      <c r="O52" s="120"/>
    </row>
    <row r="53" spans="3:15" s="115" customFormat="1" ht="18" customHeight="1">
      <c r="C53" s="116"/>
      <c r="D53" s="116"/>
      <c r="E53" s="116"/>
      <c r="F53" s="117"/>
      <c r="G53" s="121"/>
      <c r="I53" s="121"/>
      <c r="K53" s="118"/>
      <c r="M53" s="122"/>
      <c r="N53" s="123"/>
      <c r="O53" s="120"/>
    </row>
    <row r="54" spans="3:15" s="115" customFormat="1" ht="18" customHeight="1">
      <c r="C54" s="116"/>
      <c r="D54" s="116"/>
      <c r="E54" s="116"/>
      <c r="F54" s="117"/>
      <c r="G54" s="121"/>
      <c r="I54" s="121"/>
      <c r="K54" s="118"/>
      <c r="M54" s="122"/>
      <c r="N54" s="123"/>
      <c r="O54" s="120"/>
    </row>
    <row r="55" spans="3:15" s="115" customFormat="1" ht="18" customHeight="1">
      <c r="C55" s="116"/>
      <c r="D55" s="116"/>
      <c r="E55" s="116"/>
      <c r="F55" s="117"/>
      <c r="G55" s="121"/>
      <c r="I55" s="121"/>
      <c r="K55" s="118"/>
      <c r="M55" s="122"/>
      <c r="N55" s="123"/>
      <c r="O55" s="120"/>
    </row>
    <row r="56" spans="3:15" s="115" customFormat="1" ht="18" customHeight="1">
      <c r="C56" s="116"/>
      <c r="D56" s="116"/>
      <c r="E56" s="116"/>
      <c r="F56" s="117"/>
      <c r="G56" s="121"/>
      <c r="I56" s="121"/>
      <c r="K56" s="118"/>
      <c r="M56" s="122"/>
      <c r="N56" s="123"/>
      <c r="O56" s="120"/>
    </row>
    <row r="57" spans="3:15" s="115" customFormat="1" ht="18" customHeight="1">
      <c r="C57" s="116"/>
      <c r="D57" s="116"/>
      <c r="E57" s="116"/>
      <c r="F57" s="117"/>
      <c r="G57" s="121"/>
      <c r="I57" s="121"/>
      <c r="K57" s="118"/>
      <c r="M57" s="122"/>
      <c r="N57" s="123"/>
      <c r="O57" s="120"/>
    </row>
    <row r="58" spans="3:15" s="115" customFormat="1" ht="18" customHeight="1">
      <c r="C58" s="116"/>
      <c r="D58" s="116"/>
      <c r="E58" s="116"/>
      <c r="F58" s="117"/>
      <c r="G58" s="121"/>
      <c r="I58" s="121"/>
      <c r="K58" s="118"/>
      <c r="M58" s="122"/>
      <c r="N58" s="123"/>
      <c r="O58" s="120"/>
    </row>
    <row r="59" spans="3:15" s="115" customFormat="1" ht="18" customHeight="1">
      <c r="C59" s="116"/>
      <c r="D59" s="116"/>
      <c r="E59" s="116"/>
      <c r="F59" s="117"/>
      <c r="G59" s="121"/>
      <c r="I59" s="121"/>
      <c r="K59" s="118"/>
      <c r="M59" s="122"/>
      <c r="N59" s="123"/>
      <c r="O59" s="120"/>
    </row>
    <row r="60" spans="3:15" s="115" customFormat="1" ht="18" customHeight="1">
      <c r="C60" s="116"/>
      <c r="D60" s="116"/>
      <c r="E60" s="116"/>
      <c r="F60" s="117"/>
      <c r="G60" s="121"/>
      <c r="I60" s="121"/>
      <c r="K60" s="118"/>
      <c r="M60" s="122"/>
      <c r="N60" s="123"/>
      <c r="O60" s="120"/>
    </row>
    <row r="61" spans="3:15" s="115" customFormat="1" ht="18" customHeight="1">
      <c r="C61" s="116"/>
      <c r="D61" s="116"/>
      <c r="E61" s="116"/>
      <c r="F61" s="117"/>
      <c r="G61" s="121"/>
      <c r="I61" s="121"/>
      <c r="K61" s="118"/>
      <c r="M61" s="122"/>
      <c r="N61" s="123"/>
      <c r="O61" s="120"/>
    </row>
    <row r="62" spans="3:15" s="115" customFormat="1" ht="18" customHeight="1">
      <c r="C62" s="116"/>
      <c r="D62" s="116"/>
      <c r="E62" s="116"/>
      <c r="F62" s="117"/>
      <c r="G62" s="121"/>
      <c r="I62" s="121"/>
      <c r="K62" s="118"/>
      <c r="M62" s="122"/>
      <c r="N62" s="123"/>
      <c r="O62" s="120"/>
    </row>
    <row r="63" spans="3:15" s="115" customFormat="1" ht="18" customHeight="1">
      <c r="C63" s="116"/>
      <c r="D63" s="116"/>
      <c r="E63" s="116"/>
      <c r="F63" s="117"/>
      <c r="G63" s="121"/>
      <c r="I63" s="121"/>
      <c r="K63" s="118"/>
      <c r="M63" s="122"/>
      <c r="N63" s="123"/>
      <c r="O63" s="120"/>
    </row>
    <row r="64" spans="3:15" s="115" customFormat="1" ht="18" customHeight="1">
      <c r="C64" s="116"/>
      <c r="D64" s="116"/>
      <c r="E64" s="116"/>
      <c r="F64" s="117"/>
      <c r="G64" s="121"/>
      <c r="I64" s="121"/>
      <c r="K64" s="118"/>
      <c r="M64" s="122"/>
      <c r="N64" s="123"/>
      <c r="O64" s="120"/>
    </row>
    <row r="65" spans="3:15" s="115" customFormat="1" ht="18" customHeight="1">
      <c r="C65" s="116"/>
      <c r="D65" s="116"/>
      <c r="E65" s="116"/>
      <c r="F65" s="117"/>
      <c r="G65" s="121"/>
      <c r="I65" s="121"/>
      <c r="K65" s="118"/>
      <c r="M65" s="122"/>
      <c r="N65" s="123"/>
      <c r="O65" s="120"/>
    </row>
    <row r="66" spans="3:15" s="115" customFormat="1" ht="18" customHeight="1">
      <c r="C66" s="116"/>
      <c r="D66" s="116"/>
      <c r="E66" s="116"/>
      <c r="F66" s="117"/>
      <c r="G66" s="121"/>
      <c r="I66" s="121"/>
      <c r="K66" s="118"/>
      <c r="M66" s="122"/>
      <c r="N66" s="123"/>
      <c r="O66" s="120"/>
    </row>
    <row r="67" spans="3:15" s="115" customFormat="1" ht="18" customHeight="1">
      <c r="C67" s="116"/>
      <c r="D67" s="116"/>
      <c r="E67" s="116"/>
      <c r="F67" s="117"/>
      <c r="G67" s="121"/>
      <c r="I67" s="121"/>
      <c r="K67" s="118"/>
      <c r="M67" s="122"/>
      <c r="N67" s="123"/>
      <c r="O67" s="120"/>
    </row>
    <row r="68" spans="3:15" s="115" customFormat="1" ht="18" customHeight="1">
      <c r="C68" s="116"/>
      <c r="D68" s="116"/>
      <c r="E68" s="116"/>
      <c r="F68" s="117"/>
      <c r="G68" s="121"/>
      <c r="I68" s="121"/>
      <c r="K68" s="118"/>
      <c r="M68" s="122"/>
      <c r="N68" s="123"/>
      <c r="O68" s="120"/>
    </row>
    <row r="69" spans="3:15" s="115" customFormat="1" ht="18" customHeight="1">
      <c r="C69" s="116"/>
      <c r="D69" s="116"/>
      <c r="E69" s="116"/>
      <c r="F69" s="117"/>
      <c r="G69" s="121"/>
      <c r="I69" s="121"/>
      <c r="K69" s="118"/>
      <c r="M69" s="122"/>
      <c r="N69" s="123"/>
      <c r="O69" s="120"/>
    </row>
    <row r="70" spans="3:15" s="115" customFormat="1" ht="18" customHeight="1">
      <c r="C70" s="116"/>
      <c r="D70" s="116"/>
      <c r="E70" s="116"/>
      <c r="F70" s="117"/>
      <c r="G70" s="121"/>
      <c r="I70" s="121"/>
      <c r="K70" s="118"/>
      <c r="M70" s="122"/>
      <c r="N70" s="123"/>
      <c r="O70" s="120"/>
    </row>
    <row r="71" spans="3:15" s="115" customFormat="1" ht="18" customHeight="1">
      <c r="C71" s="116"/>
      <c r="D71" s="116"/>
      <c r="E71" s="116"/>
      <c r="F71" s="117"/>
      <c r="G71" s="121"/>
      <c r="I71" s="121"/>
      <c r="K71" s="118"/>
      <c r="M71" s="122"/>
      <c r="N71" s="123"/>
      <c r="O71" s="120"/>
    </row>
    <row r="72" spans="3:15" s="115" customFormat="1" ht="18" customHeight="1">
      <c r="C72" s="116"/>
      <c r="D72" s="116"/>
      <c r="E72" s="116"/>
      <c r="F72" s="117"/>
      <c r="G72" s="121"/>
      <c r="I72" s="121"/>
      <c r="K72" s="118"/>
      <c r="M72" s="122"/>
      <c r="N72" s="123"/>
      <c r="O72" s="120"/>
    </row>
    <row r="73" spans="3:15" s="115" customFormat="1" ht="18" customHeight="1">
      <c r="C73" s="116"/>
      <c r="D73" s="116"/>
      <c r="E73" s="116"/>
      <c r="F73" s="117"/>
      <c r="G73" s="121"/>
      <c r="I73" s="121"/>
      <c r="K73" s="118"/>
      <c r="M73" s="122"/>
      <c r="N73" s="123"/>
      <c r="O73" s="120"/>
    </row>
    <row r="74" spans="3:15" s="115" customFormat="1" ht="18" customHeight="1">
      <c r="C74" s="116"/>
      <c r="D74" s="116"/>
      <c r="E74" s="116"/>
      <c r="F74" s="117"/>
      <c r="G74" s="121"/>
      <c r="I74" s="121"/>
      <c r="K74" s="118"/>
      <c r="M74" s="122"/>
      <c r="N74" s="123"/>
      <c r="O74" s="120"/>
    </row>
    <row r="75" spans="3:15" s="115" customFormat="1" ht="18" customHeight="1">
      <c r="C75" s="116"/>
      <c r="D75" s="116"/>
      <c r="E75" s="116"/>
      <c r="F75" s="117"/>
      <c r="G75" s="121"/>
      <c r="I75" s="121"/>
      <c r="K75" s="118"/>
      <c r="M75" s="122"/>
      <c r="N75" s="123"/>
      <c r="O75" s="120"/>
    </row>
    <row r="76" spans="3:15" s="115" customFormat="1" ht="18" customHeight="1">
      <c r="C76" s="116"/>
      <c r="D76" s="116"/>
      <c r="E76" s="116"/>
      <c r="F76" s="117"/>
      <c r="G76" s="121"/>
      <c r="I76" s="121"/>
      <c r="K76" s="118"/>
      <c r="M76" s="122"/>
      <c r="N76" s="123"/>
      <c r="O76" s="120"/>
    </row>
    <row r="77" spans="3:15" s="115" customFormat="1" ht="18" customHeight="1">
      <c r="C77" s="116"/>
      <c r="D77" s="116"/>
      <c r="E77" s="116"/>
      <c r="F77" s="117"/>
      <c r="G77" s="121"/>
      <c r="I77" s="121"/>
      <c r="K77" s="118"/>
      <c r="M77" s="122"/>
      <c r="N77" s="123"/>
      <c r="O77" s="120"/>
    </row>
    <row r="78" spans="3:15" s="115" customFormat="1" ht="18" customHeight="1">
      <c r="C78" s="116"/>
      <c r="D78" s="116"/>
      <c r="E78" s="116"/>
      <c r="F78" s="117"/>
      <c r="G78" s="121"/>
      <c r="I78" s="121"/>
      <c r="K78" s="118"/>
      <c r="M78" s="122"/>
      <c r="N78" s="123"/>
      <c r="O78" s="120"/>
    </row>
    <row r="79" spans="3:15" s="115" customFormat="1" ht="18" customHeight="1">
      <c r="C79" s="116"/>
      <c r="D79" s="116"/>
      <c r="E79" s="116"/>
      <c r="F79" s="117"/>
      <c r="G79" s="121"/>
      <c r="I79" s="121"/>
      <c r="K79" s="118"/>
      <c r="M79" s="122"/>
      <c r="N79" s="123"/>
      <c r="O79" s="120"/>
    </row>
    <row r="80" spans="3:15" s="115" customFormat="1" ht="18" customHeight="1">
      <c r="C80" s="116"/>
      <c r="D80" s="116"/>
      <c r="E80" s="116"/>
      <c r="F80" s="117"/>
      <c r="G80" s="121"/>
      <c r="I80" s="121"/>
      <c r="K80" s="118"/>
      <c r="M80" s="122"/>
      <c r="N80" s="123"/>
      <c r="O80" s="120"/>
    </row>
    <row r="81" spans="3:15" s="115" customFormat="1" ht="18" customHeight="1">
      <c r="C81" s="116"/>
      <c r="D81" s="116"/>
      <c r="E81" s="116"/>
      <c r="F81" s="117"/>
      <c r="G81" s="121"/>
      <c r="I81" s="121"/>
      <c r="K81" s="118"/>
      <c r="M81" s="122"/>
      <c r="N81" s="123"/>
      <c r="O81" s="120"/>
    </row>
    <row r="82" spans="3:15" s="115" customFormat="1" ht="18" customHeight="1">
      <c r="C82" s="116"/>
      <c r="D82" s="116"/>
      <c r="E82" s="116"/>
      <c r="F82" s="117"/>
      <c r="G82" s="121"/>
      <c r="I82" s="121"/>
      <c r="K82" s="118"/>
      <c r="M82" s="122"/>
      <c r="N82" s="123"/>
      <c r="O82" s="120"/>
    </row>
    <row r="83" spans="3:15" s="115" customFormat="1" ht="18" customHeight="1">
      <c r="C83" s="116"/>
      <c r="D83" s="116"/>
      <c r="E83" s="116"/>
      <c r="F83" s="117"/>
      <c r="G83" s="121"/>
      <c r="I83" s="121"/>
      <c r="K83" s="118"/>
      <c r="M83" s="122"/>
      <c r="N83" s="123"/>
      <c r="O83" s="120"/>
    </row>
    <row r="84" spans="3:15" s="115" customFormat="1" ht="18" customHeight="1">
      <c r="C84" s="116"/>
      <c r="D84" s="116"/>
      <c r="E84" s="116"/>
      <c r="F84" s="117"/>
      <c r="G84" s="121"/>
      <c r="I84" s="121"/>
      <c r="K84" s="118"/>
      <c r="M84" s="122"/>
      <c r="N84" s="123"/>
      <c r="O84" s="120"/>
    </row>
    <row r="85" spans="3:15" s="115" customFormat="1" ht="18" customHeight="1">
      <c r="C85" s="116"/>
      <c r="D85" s="116"/>
      <c r="E85" s="116"/>
      <c r="F85" s="117"/>
      <c r="G85" s="121"/>
      <c r="I85" s="121"/>
      <c r="K85" s="118"/>
      <c r="M85" s="122"/>
      <c r="N85" s="123"/>
      <c r="O85" s="120"/>
    </row>
    <row r="86" spans="3:15" s="115" customFormat="1" ht="18" customHeight="1">
      <c r="C86" s="116"/>
      <c r="D86" s="116"/>
      <c r="E86" s="116"/>
      <c r="F86" s="117"/>
      <c r="G86" s="121"/>
      <c r="I86" s="121"/>
      <c r="K86" s="118"/>
      <c r="M86" s="122"/>
      <c r="N86" s="123"/>
      <c r="O86" s="120"/>
    </row>
    <row r="87" spans="3:15" s="115" customFormat="1" ht="18" customHeight="1">
      <c r="C87" s="116"/>
      <c r="D87" s="116"/>
      <c r="E87" s="116"/>
      <c r="F87" s="117"/>
      <c r="G87" s="121"/>
      <c r="I87" s="121"/>
      <c r="K87" s="118"/>
      <c r="M87" s="122"/>
      <c r="N87" s="123"/>
      <c r="O87" s="120"/>
    </row>
    <row r="88" spans="3:15" s="115" customFormat="1" ht="18" customHeight="1">
      <c r="C88" s="116"/>
      <c r="D88" s="116"/>
      <c r="E88" s="116"/>
      <c r="F88" s="117"/>
      <c r="G88" s="121"/>
      <c r="I88" s="121"/>
      <c r="K88" s="118"/>
      <c r="M88" s="122"/>
      <c r="N88" s="123"/>
      <c r="O88" s="120"/>
    </row>
    <row r="89" spans="3:15" s="115" customFormat="1" ht="18" customHeight="1">
      <c r="C89" s="116"/>
      <c r="D89" s="116"/>
      <c r="E89" s="116"/>
      <c r="F89" s="117"/>
      <c r="G89" s="121"/>
      <c r="I89" s="121"/>
      <c r="K89" s="118"/>
      <c r="M89" s="122"/>
      <c r="N89" s="123"/>
      <c r="O89" s="120"/>
    </row>
    <row r="90" spans="3:15" s="115" customFormat="1" ht="18" customHeight="1">
      <c r="C90" s="116"/>
      <c r="D90" s="116"/>
      <c r="E90" s="116"/>
      <c r="F90" s="117"/>
      <c r="G90" s="121"/>
      <c r="I90" s="121"/>
      <c r="K90" s="118"/>
      <c r="M90" s="122"/>
      <c r="N90" s="123"/>
      <c r="O90" s="120"/>
    </row>
    <row r="91" spans="3:15" s="115" customFormat="1" ht="18" customHeight="1">
      <c r="C91" s="116"/>
      <c r="D91" s="116"/>
      <c r="E91" s="116"/>
      <c r="F91" s="117"/>
      <c r="G91" s="121"/>
      <c r="I91" s="121"/>
      <c r="K91" s="118"/>
      <c r="M91" s="122"/>
      <c r="N91" s="123"/>
      <c r="O91" s="120"/>
    </row>
    <row r="92" spans="3:15" s="115" customFormat="1" ht="18" customHeight="1">
      <c r="C92" s="116"/>
      <c r="D92" s="116"/>
      <c r="E92" s="116"/>
      <c r="F92" s="117"/>
      <c r="G92" s="121"/>
      <c r="I92" s="121"/>
      <c r="K92" s="118"/>
      <c r="M92" s="122"/>
      <c r="N92" s="123"/>
      <c r="O92" s="120"/>
    </row>
    <row r="93" spans="3:15" s="115" customFormat="1" ht="18" customHeight="1">
      <c r="C93" s="116"/>
      <c r="D93" s="116"/>
      <c r="E93" s="116"/>
      <c r="F93" s="117"/>
      <c r="G93" s="121"/>
      <c r="I93" s="121"/>
      <c r="K93" s="118"/>
      <c r="M93" s="122"/>
      <c r="N93" s="123"/>
      <c r="O93" s="120"/>
    </row>
    <row r="94" spans="3:15" s="115" customFormat="1" ht="18" customHeight="1">
      <c r="C94" s="116"/>
      <c r="D94" s="116"/>
      <c r="E94" s="116"/>
      <c r="F94" s="117"/>
      <c r="G94" s="121"/>
      <c r="I94" s="121"/>
      <c r="K94" s="118"/>
      <c r="M94" s="122"/>
      <c r="N94" s="123"/>
      <c r="O94" s="120"/>
    </row>
    <row r="95" spans="3:15" s="115" customFormat="1" ht="18" customHeight="1">
      <c r="C95" s="116"/>
      <c r="D95" s="116"/>
      <c r="E95" s="116"/>
      <c r="F95" s="117"/>
      <c r="G95" s="121"/>
      <c r="I95" s="121"/>
      <c r="K95" s="118"/>
      <c r="M95" s="122"/>
      <c r="N95" s="123"/>
      <c r="O95" s="120"/>
    </row>
    <row r="96" spans="3:15" s="115" customFormat="1" ht="18" customHeight="1">
      <c r="C96" s="116"/>
      <c r="D96" s="116"/>
      <c r="E96" s="116"/>
      <c r="F96" s="117"/>
      <c r="G96" s="121"/>
      <c r="I96" s="121"/>
      <c r="K96" s="118"/>
      <c r="M96" s="122"/>
      <c r="N96" s="123"/>
      <c r="O96" s="120"/>
    </row>
    <row r="97" spans="3:15" s="115" customFormat="1" ht="18" customHeight="1">
      <c r="C97" s="116"/>
      <c r="D97" s="116"/>
      <c r="E97" s="116"/>
      <c r="F97" s="117"/>
      <c r="G97" s="121"/>
      <c r="I97" s="121"/>
      <c r="K97" s="118"/>
      <c r="M97" s="122"/>
      <c r="N97" s="123"/>
      <c r="O97" s="120"/>
    </row>
    <row r="98" spans="3:15" s="115" customFormat="1" ht="18" customHeight="1">
      <c r="C98" s="116"/>
      <c r="D98" s="116"/>
      <c r="E98" s="116"/>
      <c r="F98" s="117"/>
      <c r="G98" s="121"/>
      <c r="I98" s="121"/>
      <c r="K98" s="118"/>
      <c r="M98" s="122"/>
      <c r="N98" s="123"/>
      <c r="O98" s="120"/>
    </row>
    <row r="99" spans="3:15" s="115" customFormat="1" ht="18" customHeight="1">
      <c r="C99" s="116"/>
      <c r="D99" s="116"/>
      <c r="E99" s="116"/>
      <c r="F99" s="117"/>
      <c r="G99" s="121"/>
      <c r="I99" s="121"/>
      <c r="K99" s="118"/>
      <c r="M99" s="122"/>
      <c r="N99" s="123"/>
      <c r="O99" s="120"/>
    </row>
    <row r="100" spans="3:15" s="115" customFormat="1" ht="18" customHeight="1">
      <c r="C100" s="116"/>
      <c r="D100" s="116"/>
      <c r="E100" s="116"/>
      <c r="F100" s="117"/>
      <c r="G100" s="121"/>
      <c r="I100" s="121"/>
      <c r="K100" s="118"/>
      <c r="M100" s="122"/>
      <c r="N100" s="123"/>
      <c r="O100" s="120"/>
    </row>
    <row r="101" spans="3:15" s="115" customFormat="1" ht="18" customHeight="1">
      <c r="C101" s="116"/>
      <c r="D101" s="116"/>
      <c r="E101" s="116"/>
      <c r="F101" s="117"/>
      <c r="G101" s="121"/>
      <c r="I101" s="121"/>
      <c r="K101" s="118"/>
      <c r="M101" s="122"/>
      <c r="N101" s="123"/>
      <c r="O101" s="120"/>
    </row>
    <row r="102" spans="3:15" s="115" customFormat="1" ht="18" customHeight="1">
      <c r="C102" s="116"/>
      <c r="D102" s="116"/>
      <c r="E102" s="116"/>
      <c r="F102" s="117"/>
      <c r="G102" s="121"/>
      <c r="I102" s="121"/>
      <c r="K102" s="118"/>
      <c r="M102" s="122"/>
      <c r="N102" s="123"/>
      <c r="O102" s="120"/>
    </row>
    <row r="103" spans="3:15" s="115" customFormat="1" ht="18" customHeight="1">
      <c r="C103" s="116"/>
      <c r="D103" s="116"/>
      <c r="E103" s="116"/>
      <c r="F103" s="117"/>
      <c r="G103" s="121"/>
      <c r="I103" s="121"/>
      <c r="K103" s="118"/>
      <c r="M103" s="122"/>
      <c r="N103" s="123"/>
      <c r="O103" s="120"/>
    </row>
    <row r="104" spans="3:15" s="115" customFormat="1" ht="18" customHeight="1">
      <c r="C104" s="116"/>
      <c r="D104" s="116"/>
      <c r="E104" s="116"/>
      <c r="F104" s="117"/>
      <c r="G104" s="121"/>
      <c r="I104" s="121"/>
      <c r="K104" s="118"/>
      <c r="M104" s="122"/>
      <c r="N104" s="123"/>
      <c r="O104" s="120"/>
    </row>
    <row r="105" spans="3:15" s="115" customFormat="1" ht="18" customHeight="1">
      <c r="C105" s="116"/>
      <c r="D105" s="116"/>
      <c r="E105" s="116"/>
      <c r="F105" s="117"/>
      <c r="G105" s="121"/>
      <c r="I105" s="121"/>
      <c r="K105" s="118"/>
      <c r="M105" s="122"/>
      <c r="N105" s="123"/>
      <c r="O105" s="120"/>
    </row>
    <row r="106" spans="3:15" s="115" customFormat="1" ht="18" customHeight="1">
      <c r="C106" s="116"/>
      <c r="D106" s="116"/>
      <c r="E106" s="116"/>
      <c r="F106" s="117"/>
      <c r="G106" s="121"/>
      <c r="I106" s="121"/>
      <c r="K106" s="118"/>
      <c r="M106" s="122"/>
      <c r="N106" s="123"/>
      <c r="O106" s="120"/>
    </row>
    <row r="107" spans="3:15" s="115" customFormat="1" ht="18" customHeight="1">
      <c r="C107" s="116"/>
      <c r="D107" s="116"/>
      <c r="E107" s="116"/>
      <c r="F107" s="117"/>
      <c r="G107" s="121"/>
      <c r="I107" s="121"/>
      <c r="K107" s="118"/>
      <c r="M107" s="122"/>
      <c r="N107" s="123"/>
      <c r="O107" s="120"/>
    </row>
    <row r="108" spans="3:15" s="115" customFormat="1" ht="18" customHeight="1">
      <c r="C108" s="116"/>
      <c r="D108" s="116"/>
      <c r="E108" s="116"/>
      <c r="F108" s="117"/>
      <c r="G108" s="121"/>
      <c r="I108" s="121"/>
      <c r="K108" s="118"/>
      <c r="M108" s="122"/>
      <c r="N108" s="123"/>
      <c r="O108" s="120"/>
    </row>
    <row r="109" spans="3:15" s="115" customFormat="1" ht="18" customHeight="1">
      <c r="C109" s="116"/>
      <c r="D109" s="116"/>
      <c r="E109" s="116"/>
      <c r="F109" s="117"/>
      <c r="G109" s="121"/>
      <c r="I109" s="121"/>
      <c r="K109" s="118"/>
      <c r="M109" s="122"/>
      <c r="N109" s="123"/>
      <c r="O109" s="120"/>
    </row>
    <row r="110" spans="3:15" s="115" customFormat="1" ht="18" customHeight="1">
      <c r="C110" s="116"/>
      <c r="D110" s="116"/>
      <c r="E110" s="116"/>
      <c r="F110" s="117"/>
      <c r="G110" s="121"/>
      <c r="I110" s="121"/>
      <c r="K110" s="118"/>
      <c r="M110" s="122"/>
      <c r="N110" s="123"/>
      <c r="O110" s="120"/>
    </row>
    <row r="111" spans="3:15" s="115" customFormat="1" ht="18" customHeight="1">
      <c r="C111" s="116"/>
      <c r="D111" s="116"/>
      <c r="E111" s="116"/>
      <c r="F111" s="117"/>
      <c r="G111" s="121"/>
      <c r="I111" s="121"/>
      <c r="K111" s="118"/>
      <c r="M111" s="122"/>
      <c r="N111" s="123"/>
      <c r="O111" s="120"/>
    </row>
    <row r="112" spans="3:15" s="115" customFormat="1" ht="18" customHeight="1">
      <c r="C112" s="116"/>
      <c r="D112" s="116"/>
      <c r="E112" s="116"/>
      <c r="F112" s="117"/>
      <c r="G112" s="121"/>
      <c r="I112" s="121"/>
      <c r="K112" s="118"/>
      <c r="M112" s="122"/>
      <c r="N112" s="123"/>
      <c r="O112" s="120"/>
    </row>
    <row r="113" spans="3:15" s="115" customFormat="1" ht="18" customHeight="1">
      <c r="C113" s="116"/>
      <c r="D113" s="116"/>
      <c r="E113" s="116"/>
      <c r="F113" s="117"/>
      <c r="G113" s="121"/>
      <c r="I113" s="121"/>
      <c r="K113" s="118"/>
      <c r="M113" s="122"/>
      <c r="N113" s="123"/>
      <c r="O113" s="120"/>
    </row>
    <row r="114" spans="3:15" s="115" customFormat="1" ht="18" customHeight="1">
      <c r="C114" s="116"/>
      <c r="D114" s="116"/>
      <c r="E114" s="116"/>
      <c r="F114" s="117"/>
      <c r="G114" s="121"/>
      <c r="I114" s="121"/>
      <c r="K114" s="118"/>
      <c r="M114" s="122"/>
      <c r="N114" s="123"/>
      <c r="O114" s="120"/>
    </row>
    <row r="115" spans="3:15" s="115" customFormat="1" ht="18" customHeight="1">
      <c r="C115" s="116"/>
      <c r="D115" s="116"/>
      <c r="E115" s="116"/>
      <c r="F115" s="117"/>
      <c r="G115" s="121"/>
      <c r="I115" s="121"/>
      <c r="K115" s="118"/>
      <c r="M115" s="122"/>
      <c r="N115" s="123"/>
      <c r="O115" s="120"/>
    </row>
    <row r="116" spans="3:15" s="115" customFormat="1" ht="18" customHeight="1">
      <c r="C116" s="116"/>
      <c r="D116" s="116"/>
      <c r="E116" s="116"/>
      <c r="F116" s="117"/>
      <c r="G116" s="121"/>
      <c r="I116" s="121"/>
      <c r="K116" s="118"/>
      <c r="M116" s="122"/>
      <c r="N116" s="123"/>
      <c r="O116" s="120"/>
    </row>
    <row r="117" spans="3:15" s="115" customFormat="1" ht="18" customHeight="1">
      <c r="C117" s="116"/>
      <c r="D117" s="116"/>
      <c r="E117" s="116"/>
      <c r="F117" s="117"/>
      <c r="G117" s="121"/>
      <c r="I117" s="121"/>
      <c r="K117" s="118"/>
      <c r="M117" s="122"/>
      <c r="N117" s="123"/>
      <c r="O117" s="120"/>
    </row>
    <row r="118" spans="3:15" s="115" customFormat="1" ht="18" customHeight="1">
      <c r="C118" s="116"/>
      <c r="D118" s="116"/>
      <c r="E118" s="116"/>
      <c r="F118" s="117"/>
      <c r="G118" s="121"/>
      <c r="I118" s="121"/>
      <c r="K118" s="118"/>
      <c r="M118" s="122"/>
      <c r="N118" s="123"/>
      <c r="O118" s="120"/>
    </row>
    <row r="119" spans="3:15" s="115" customFormat="1" ht="18" customHeight="1">
      <c r="C119" s="116"/>
      <c r="D119" s="116"/>
      <c r="E119" s="116"/>
      <c r="F119" s="117"/>
      <c r="G119" s="121"/>
      <c r="I119" s="121"/>
      <c r="K119" s="118"/>
      <c r="M119" s="122"/>
      <c r="N119" s="123"/>
      <c r="O119" s="120"/>
    </row>
  </sheetData>
  <mergeCells count="2">
    <mergeCell ref="B1:O1"/>
    <mergeCell ref="B2:F2"/>
  </mergeCells>
  <phoneticPr fontId="2"/>
  <printOptions horizontalCentered="1" vertic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5</vt:i4>
      </vt:variant>
    </vt:vector>
  </HeadingPairs>
  <TitlesOfParts>
    <vt:vector size="8" baseType="lpstr">
      <vt:lpstr>表紙</vt:lpstr>
      <vt:lpstr>総額(金抜き)</vt:lpstr>
      <vt:lpstr>内訳(金抜き)</vt:lpstr>
      <vt:lpstr>'総額(金抜き)'!Print_Area</vt:lpstr>
      <vt:lpstr>'内訳(金抜き)'!Print_Area</vt:lpstr>
      <vt:lpstr>表紙!Print_Area</vt:lpstr>
      <vt:lpstr>'総額(金抜き)'!Print_Titles</vt:lpstr>
      <vt:lpstr>'内訳(金抜き)'!Print_Titles</vt:lpstr>
    </vt:vector>
  </TitlesOfParts>
  <Company>静岡県立病院機構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phoadmin</dc:creator>
  <cp:lastModifiedBy>phoadmin</cp:lastModifiedBy>
  <cp:lastPrinted>2020-06-23T07:44:55Z</cp:lastPrinted>
  <dcterms:created xsi:type="dcterms:W3CDTF">2020-06-23T07:42:09Z</dcterms:created>
  <dcterms:modified xsi:type="dcterms:W3CDTF">2020-06-23T07:53:54Z</dcterms:modified>
</cp:coreProperties>
</file>